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3763" sheetId="3" r:id="rId1"/>
  </sheets>
  <calcPr calcId="144525"/>
</workbook>
</file>

<file path=xl/calcChain.xml><?xml version="1.0" encoding="utf-8"?>
<calcChain xmlns="http://schemas.openxmlformats.org/spreadsheetml/2006/main">
  <c r="P85" i="3" l="1"/>
  <c r="O85" i="3"/>
  <c r="O84" i="3"/>
  <c r="O82" i="3"/>
  <c r="O80" i="3"/>
  <c r="O78" i="3"/>
  <c r="O76" i="3"/>
  <c r="O75" i="3"/>
  <c r="O73" i="3"/>
  <c r="O72" i="3"/>
  <c r="O71" i="3"/>
  <c r="O69" i="3"/>
  <c r="O68" i="3"/>
  <c r="O67" i="3"/>
  <c r="O66" i="3"/>
  <c r="O65" i="3"/>
  <c r="O64" i="3"/>
  <c r="O63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N85" i="3"/>
  <c r="N84" i="3"/>
  <c r="N82" i="3"/>
  <c r="N80" i="3"/>
  <c r="N78" i="3"/>
  <c r="N76" i="3"/>
  <c r="N75" i="3"/>
  <c r="N73" i="3"/>
  <c r="N72" i="3"/>
  <c r="N71" i="3"/>
  <c r="N69" i="3"/>
  <c r="N68" i="3"/>
  <c r="N67" i="3"/>
  <c r="N66" i="3"/>
  <c r="N65" i="3"/>
  <c r="N64" i="3"/>
  <c r="N63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M85" i="3"/>
  <c r="L85" i="3"/>
  <c r="K85" i="3"/>
  <c r="J85" i="3"/>
  <c r="I85" i="3"/>
  <c r="H85" i="3"/>
</calcChain>
</file>

<file path=xl/sharedStrings.xml><?xml version="1.0" encoding="utf-8"?>
<sst xmlns="http://schemas.openxmlformats.org/spreadsheetml/2006/main" count="534" uniqueCount="242">
  <si>
    <t>Costi N5 - acquisto servizi non sanitari</t>
  </si>
  <si>
    <t/>
  </si>
  <si>
    <t>Aggregati CE</t>
  </si>
  <si>
    <t>sottoconto</t>
  </si>
  <si>
    <t>Elisi</t>
  </si>
  <si>
    <t>cod.</t>
  </si>
  <si>
    <t>Descrizione</t>
  </si>
  <si>
    <t>natura</t>
  </si>
  <si>
    <t>AMCO</t>
  </si>
  <si>
    <t>conto</t>
  </si>
  <si>
    <t>descr. conto</t>
  </si>
  <si>
    <t>Settori</t>
  </si>
  <si>
    <t>Valore</t>
  </si>
  <si>
    <t>Presidio</t>
  </si>
  <si>
    <t>Territorio</t>
  </si>
  <si>
    <t>Prevenzione</t>
  </si>
  <si>
    <t>DG e Supp.</t>
  </si>
  <si>
    <t>Libera Prof.</t>
  </si>
  <si>
    <t>Totsle</t>
  </si>
  <si>
    <t>Differenza</t>
  </si>
  <si>
    <t>Extra Lea</t>
  </si>
  <si>
    <t>BA1560</t>
  </si>
  <si>
    <t>B.2.B) Acquisti di servizi non sanitari</t>
  </si>
  <si>
    <t>BA1580</t>
  </si>
  <si>
    <t>B.2.B.1.1)   Lavanderia</t>
  </si>
  <si>
    <t>C261102B</t>
  </si>
  <si>
    <t>Servizi di lavanderia</t>
  </si>
  <si>
    <t>BA1590</t>
  </si>
  <si>
    <t>B.2.B.1.2)   Pulizia</t>
  </si>
  <si>
    <t>C261103B</t>
  </si>
  <si>
    <t>Servizi di pulizia presidi e servizi sanitari</t>
  </si>
  <si>
    <t>C261104B</t>
  </si>
  <si>
    <t>Altri servizi di pulizia</t>
  </si>
  <si>
    <t>BA1601</t>
  </si>
  <si>
    <t>B.2.B.1.3.A)   Mensa dipendenti</t>
  </si>
  <si>
    <t>C261106B</t>
  </si>
  <si>
    <t>Servizi di mensa per dipendenti</t>
  </si>
  <si>
    <t>BA1602</t>
  </si>
  <si>
    <t>B.2.B.1.3.B)   Mensa degenti</t>
  </si>
  <si>
    <t>C261105B</t>
  </si>
  <si>
    <t>Servizi di mensa per degenti</t>
  </si>
  <si>
    <t>BA1610</t>
  </si>
  <si>
    <t>B.2.B.1.4)   Riscaldamento</t>
  </si>
  <si>
    <t>C261107B</t>
  </si>
  <si>
    <t>Servizi riscaldamento.</t>
  </si>
  <si>
    <t>BA1620</t>
  </si>
  <si>
    <t>B.2.B.1.5)   Servizi di assistenza informatica</t>
  </si>
  <si>
    <t>C261101B</t>
  </si>
  <si>
    <t>Servizi elaborazione dati</t>
  </si>
  <si>
    <t>BA1630</t>
  </si>
  <si>
    <t>B.2.B.1.6)   Servizi trasporti (non sanitari)</t>
  </si>
  <si>
    <t>C261110B</t>
  </si>
  <si>
    <t>Servizi trasporti non sanitari</t>
  </si>
  <si>
    <t>BA1640</t>
  </si>
  <si>
    <t>B.2.B.1.7)   Smaltimento rifiuti</t>
  </si>
  <si>
    <t>0</t>
  </si>
  <si>
    <t>Servizi smaltimento rifiuti</t>
  </si>
  <si>
    <t>C261111B</t>
  </si>
  <si>
    <t xml:space="preserve">Smaltimento rifiuti sanitari assimilati e assimilabili agli urbani                  </t>
  </si>
  <si>
    <t>C261112B</t>
  </si>
  <si>
    <t xml:space="preserve">Smaltimento rifiuti sanitari speciali           </t>
  </si>
  <si>
    <t>BA1650</t>
  </si>
  <si>
    <t>B.2.B.1.8)   Utenze telefoniche</t>
  </si>
  <si>
    <t>C261702B</t>
  </si>
  <si>
    <t>Telefono</t>
  </si>
  <si>
    <t>BA1660</t>
  </si>
  <si>
    <t>B.2.B.1.9)   Utenze elettricità</t>
  </si>
  <si>
    <t>C261701B</t>
  </si>
  <si>
    <t>Energia elettrica</t>
  </si>
  <si>
    <t>BA1670</t>
  </si>
  <si>
    <t>B.2.B.1.10)   Altre utenze</t>
  </si>
  <si>
    <t>C261703B</t>
  </si>
  <si>
    <t>Acqua</t>
  </si>
  <si>
    <t>C261704B</t>
  </si>
  <si>
    <t>Gas cucine</t>
  </si>
  <si>
    <t>C261705B</t>
  </si>
  <si>
    <t>Altre utenze (rai tv)</t>
  </si>
  <si>
    <t>BA1690</t>
  </si>
  <si>
    <t>B.2.B.1.11.A)  Premi di assicurazione - R.C. Professionale</t>
  </si>
  <si>
    <t>C261071B</t>
  </si>
  <si>
    <t>Assicurazioni:per responsabilità civile verso terzi</t>
  </si>
  <si>
    <t>C261076B</t>
  </si>
  <si>
    <t>Quota partecipazione fondo regionale assicurazioni responsabilità civile</t>
  </si>
  <si>
    <t>BA1700</t>
  </si>
  <si>
    <t>B.2.B.1.11.B)  Premi di assicurazione - Altri premi assicurativi</t>
  </si>
  <si>
    <t>C261072B</t>
  </si>
  <si>
    <t>Assicurazioni:per rischi su immobili</t>
  </si>
  <si>
    <t>C261073B</t>
  </si>
  <si>
    <t>Assicurazioni:altri premi di assicurazione</t>
  </si>
  <si>
    <t>R</t>
  </si>
  <si>
    <t>BA1720</t>
  </si>
  <si>
    <t>B.2.B.1.12.A) Altri servizi non sanitari da pubblico (Aziende sanitarie pubbliche della Regione)</t>
  </si>
  <si>
    <t>C260390B</t>
  </si>
  <si>
    <t>Altri servizi non sanitari da pubblico (Asl-AO, IRCCS, Policlinici della Regione)</t>
  </si>
  <si>
    <t>BA1730</t>
  </si>
  <si>
    <t>B.2.B.1.12.B) Altri servizi non sanitari da altri soggetti pubblici</t>
  </si>
  <si>
    <t>C260391B</t>
  </si>
  <si>
    <t>Altri servizi non sanitari da pubblico (altri Enti Pubblici)</t>
  </si>
  <si>
    <t>BA1740</t>
  </si>
  <si>
    <t>B.2.B.1.12.C) Altri servizi non sanitari da privato</t>
  </si>
  <si>
    <t>C260450B</t>
  </si>
  <si>
    <t>Pubblicita su quotidiani e periodici</t>
  </si>
  <si>
    <t>C260451B</t>
  </si>
  <si>
    <t>Altri eventuali servizi economali e tecnici non classificati</t>
  </si>
  <si>
    <t>C261009B</t>
  </si>
  <si>
    <t>Abbonamenti vari</t>
  </si>
  <si>
    <t>C261011B</t>
  </si>
  <si>
    <t>Spese postali e valori bollati</t>
  </si>
  <si>
    <t>C261012B</t>
  </si>
  <si>
    <t>Spese legali</t>
  </si>
  <si>
    <t>C261082B</t>
  </si>
  <si>
    <t>Rimborsi spese viaggio e missioni dipendenti</t>
  </si>
  <si>
    <t>C261109B</t>
  </si>
  <si>
    <t>Servizi vigilanza</t>
  </si>
  <si>
    <t>C260106B</t>
  </si>
  <si>
    <t>Spese per servizio di tesoreria</t>
  </si>
  <si>
    <t>C260201B</t>
  </si>
  <si>
    <t>Costi per la gestione dei distributori di caffe, acqua minerale e telefono pubblico</t>
  </si>
  <si>
    <t>C260202B</t>
  </si>
  <si>
    <t>Costi per la gestione di terreni ed immobili da reddito</t>
  </si>
  <si>
    <t>C260203B</t>
  </si>
  <si>
    <t>Servizi IT cloud</t>
  </si>
  <si>
    <t>BA1760</t>
  </si>
  <si>
    <t>B.2.B.2.1) Consulenze non sanitarie da Aziende sanitarie pubbliche della Regione</t>
  </si>
  <si>
    <t>C270491B</t>
  </si>
  <si>
    <t>Consulenze non sanitarie di personale da ASR piemontesi</t>
  </si>
  <si>
    <t>BA1770</t>
  </si>
  <si>
    <t>B.2.B.2.2) Consulenze non sanitarie da Terzi - Altri soggetti pubblici</t>
  </si>
  <si>
    <t>C270392B</t>
  </si>
  <si>
    <t>Consulenze non sanitarie  da Terzi - Altri enti pubblici</t>
  </si>
  <si>
    <t>BA1790</t>
  </si>
  <si>
    <t>B.2.B.2.3.A) Consulenze non sanitarie da privato</t>
  </si>
  <si>
    <t>C270456B</t>
  </si>
  <si>
    <t>Consulenza tecniche</t>
  </si>
  <si>
    <t>C271015B</t>
  </si>
  <si>
    <t>Consulenze amministrative</t>
  </si>
  <si>
    <t>C271826B</t>
  </si>
  <si>
    <t>Emolumenti a personale dipendente non  sanitario per attività di consulenza professionale, tecnica ed amministrativa</t>
  </si>
  <si>
    <t>BA1800</t>
  </si>
  <si>
    <t>B.2.B.2.3.B) Collaborazioni coordinate e continuative non sanitarie da privato</t>
  </si>
  <si>
    <t>C270470B</t>
  </si>
  <si>
    <t>Costo per prestazioni di lavoro coordinate e continuative non sanitarie</t>
  </si>
  <si>
    <t>BA1820</t>
  </si>
  <si>
    <t>B.2.B.2.3.D) Lavoro interinale - area non sanitaria</t>
  </si>
  <si>
    <t>C270433B</t>
  </si>
  <si>
    <t>Costo per acquisti di prestazioni di lavoro interinale (temporaneo) professionale</t>
  </si>
  <si>
    <t>C270434B</t>
  </si>
  <si>
    <t>Costo per acquisti di prestazioni di lavoro interinale (temporaneo) tecnico</t>
  </si>
  <si>
    <t>C270435B</t>
  </si>
  <si>
    <t>Costo per acquisti di prestazioni di lavoro interinale (temporaneo) amministrativo</t>
  </si>
  <si>
    <t>BA1830</t>
  </si>
  <si>
    <t>B.2.B.2.3.E) Altre collaborazioni e prestazioni di lavoro - area non sanitaria</t>
  </si>
  <si>
    <t>C270454B</t>
  </si>
  <si>
    <t>Spese personale religioso convenzionato compresi oneri riflessi</t>
  </si>
  <si>
    <t>C270495B</t>
  </si>
  <si>
    <t>Altre collaborazioni e prestazioni di lavoro -area non sanitaria</t>
  </si>
  <si>
    <t>BA1831</t>
  </si>
  <si>
    <t>B.2.B.2.3.F) Altre Consulenze non sanitarie da privato - in attuazione dell¿art.79, comma 1 sexies lettera c), del D.L. 112/2008, convertito con legge 133/2008 e della legge 23 dicembre 2009 n. 191.</t>
  </si>
  <si>
    <t>Altre Consulenze non sanitarie da privato - in attuazione dell¿art.79, comma 1 sexies lettera c), del D.L. 112/2008, convertito con legge 133/2008 e della legge 23 dicembre e istituti anloghi</t>
  </si>
  <si>
    <t>BA1850</t>
  </si>
  <si>
    <t>B.2.B.2.4.A) Rimborso oneri stipendiali personale non sanitario in comando da Aziende sanitarie pubbliche della Regione</t>
  </si>
  <si>
    <t>C270721B</t>
  </si>
  <si>
    <t>Rimborso oneri e stipendi personale professionale in comando da Asl-AO, IRCCS, Policlinici della Regione</t>
  </si>
  <si>
    <t>C270828B</t>
  </si>
  <si>
    <t>Rimborso oneri e stipendi personale tecnico in comando da Asl-AO, IRCCS, Policlinici della Regione</t>
  </si>
  <si>
    <t>C270921B</t>
  </si>
  <si>
    <t>Rimborso oneri e stipendi personale amministrativo in comando da Asl-AO, IRCCS, Policlinici della Regione</t>
  </si>
  <si>
    <t>BA1860</t>
  </si>
  <si>
    <t>B.2.B.2.4.B) Rimborso oneri stipendiali personale non sanitario in comando da Regione, soggetti pubblici e da Università</t>
  </si>
  <si>
    <t>C270736B</t>
  </si>
  <si>
    <t>Rimborso oneri e stipendi stipendiali personale professionale in comando da Regione, soggetti pubblici e da Università</t>
  </si>
  <si>
    <t>C270843B</t>
  </si>
  <si>
    <t>Rimborso oneri e stipendi stipendiali personale tecnico in comando da Regione, soggetti pubblici e da Università</t>
  </si>
  <si>
    <t>C270922B</t>
  </si>
  <si>
    <t>Rimborso oneri e stipendi personale amministrativo in comando da altri Enti Pubblici della Regione</t>
  </si>
  <si>
    <t>BA1870</t>
  </si>
  <si>
    <t>B.2.B.2.4.C) Rimborso oneri stipendiali personale non sanitario in comando da aziende di altre Regioni (Extraregione)</t>
  </si>
  <si>
    <t>C270737B</t>
  </si>
  <si>
    <t>Rimborso oneri e stipendi stipendiali personale professionale in comando da aziende di altre Regioni (Extraregione)</t>
  </si>
  <si>
    <t>C270844B</t>
  </si>
  <si>
    <t>Rimborso oneri e stipendi stipendiali personale tecnico in comando da aziende di altre Regioni (Extraregione)</t>
  </si>
  <si>
    <t>C270923B</t>
  </si>
  <si>
    <t>Rimborso oneri e stipendi personale amministrativo in comando da aziende di altre Regioni (Extraregione)</t>
  </si>
  <si>
    <t>BA1910</t>
  </si>
  <si>
    <t>B.3)  Manutenzione e riparazione (ordinaria esternalizzata)</t>
  </si>
  <si>
    <t>BA1920</t>
  </si>
  <si>
    <t>B.3.A)  Manutenzione e riparazione ai fabbricati e loro pertinenze</t>
  </si>
  <si>
    <t>C280201B</t>
  </si>
  <si>
    <t>Manutenzione ordinaria in appalto ad immobili e loro pertinenze</t>
  </si>
  <si>
    <t>BA1930</t>
  </si>
  <si>
    <t>B.3.B)  Manutenzione e riparazione agli impianti e macchinari</t>
  </si>
  <si>
    <t>C280255B</t>
  </si>
  <si>
    <t>Manutenzione ordinaria in appalto per impianti generici -non sanitari-</t>
  </si>
  <si>
    <t>BA1950</t>
  </si>
  <si>
    <t>B.3.D)  Manutenzione e riparazione ai mobili e arredi</t>
  </si>
  <si>
    <t>C280205B</t>
  </si>
  <si>
    <t>Manutenzione in appalto mobili e attrezzature tecnico - economali</t>
  </si>
  <si>
    <t>BA1960</t>
  </si>
  <si>
    <t>B.3.E)  Manutenzione e riparazione agli automezzi</t>
  </si>
  <si>
    <t>C280204B</t>
  </si>
  <si>
    <t>Manutenzione in appalto automezzi</t>
  </si>
  <si>
    <t>BA1970</t>
  </si>
  <si>
    <t>B.3.F)  Altre manutenzioni e riparazioni</t>
  </si>
  <si>
    <t>C280206B</t>
  </si>
  <si>
    <t>Manutenzione software</t>
  </si>
  <si>
    <t>C280207B</t>
  </si>
  <si>
    <t>Altre manutenzioni e riparazioni</t>
  </si>
  <si>
    <t>BA1980</t>
  </si>
  <si>
    <t>B.3.G)  Manutenzioni e riparazioni da Aziende sanitarie pubbliche della Regione</t>
  </si>
  <si>
    <t>C280208B</t>
  </si>
  <si>
    <t>Manutenzioni e riparazioni da Asl-AO, IRCCS, Policlinici della Regione</t>
  </si>
  <si>
    <t>BA2000</t>
  </si>
  <si>
    <t>B.4.A)  Fitti passivi</t>
  </si>
  <si>
    <t>Fitti reali</t>
  </si>
  <si>
    <t>C280512B</t>
  </si>
  <si>
    <t>Fitti passivi - Area sanitaria</t>
  </si>
  <si>
    <t>C280513B</t>
  </si>
  <si>
    <t xml:space="preserve">Fitti passivi - Area non sanitaria </t>
  </si>
  <si>
    <t>BA2030</t>
  </si>
  <si>
    <t>B.4.B.2) Canoni di noleggio - area non sanitaria</t>
  </si>
  <si>
    <t>C290502B</t>
  </si>
  <si>
    <t>Canoni per centri elettrocontabili</t>
  </si>
  <si>
    <t>C290503B</t>
  </si>
  <si>
    <t>Canoni per beni strumentali non sanitari</t>
  </si>
  <si>
    <t>BA2060</t>
  </si>
  <si>
    <t>B.4.C.2) Canoni di leasing - area non sanitaria</t>
  </si>
  <si>
    <t>C290506B</t>
  </si>
  <si>
    <t xml:space="preserve">Canoni leasing non sanitari ed oneri accessori                                                                                                                                                                                                                 </t>
  </si>
  <si>
    <t>BA2070</t>
  </si>
  <si>
    <t>B.4.E)  Locazioni e noleggi da Aziende sanitarie pubbliche della Regione</t>
  </si>
  <si>
    <t>C290507B</t>
  </si>
  <si>
    <t>Locazioni e noleggi da Asl-Ao della Regione</t>
  </si>
  <si>
    <t>BA2740</t>
  </si>
  <si>
    <t>B.14.A.4)  Accantonamenti per copertura diretta dei rischi (autoassicurazione)</t>
  </si>
  <si>
    <t>C441621B</t>
  </si>
  <si>
    <t>Accantonamenti per copertura diretta dei rischi (autoassicurazione)</t>
  </si>
  <si>
    <t>BA2741</t>
  </si>
  <si>
    <t>B.14.A.5) Accantonamenti per franchigia assicurativa</t>
  </si>
  <si>
    <t>C441633B</t>
  </si>
  <si>
    <t>Accantonamenti per franchigia assicurativa</t>
  </si>
  <si>
    <t>TOTALE</t>
  </si>
  <si>
    <t>TOTALE NATURA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</si>
</sst>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8"/>
      <color rgb="FFFF0000"/>
      <name val="MS Sans Serif"/>
      <family val="2"/>
    </font>
    <font>
      <sz val="8.25"/>
      <color rgb="FF000000"/>
      <name val="MS Sans Serif"/>
      <family val="2"/>
    </font>
    <font>
      <b/>
      <sz val="8.25"/>
      <color rgb="FF000000"/>
      <name val="MS Sans Serif"/>
      <family val="2"/>
    </font>
    <font>
      <sz val="8.25"/>
      <color rgb="FFC6C6C6"/>
      <name val="MS Sans Serif"/>
      <family val="2"/>
    </font>
    <font>
      <sz val="8.25"/>
      <color rgb="FFC0C0C0"/>
      <name val="MS Sans Serif"/>
      <family val="2"/>
    </font>
    <font>
      <b/>
      <sz val="8.25"/>
      <color rgb="FF010000"/>
      <name val="MS Sans Serif"/>
      <family val="2"/>
    </font>
    <font>
      <sz val="8.25"/>
      <color rgb="FFFFFFFF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C6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1" xfId="0" quotePrefix="1" applyNumberFormat="1" applyFont="1" applyFill="1" applyBorder="1"/>
    <xf numFmtId="4" fontId="4" fillId="2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2" borderId="1" xfId="0" quotePrefix="1" applyNumberFormat="1" applyFont="1" applyFill="1" applyBorder="1"/>
    <xf numFmtId="0" fontId="5" fillId="3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4" fillId="2" borderId="1" xfId="0" quotePrefix="1" applyNumberFormat="1" applyFont="1" applyFill="1" applyBorder="1"/>
    <xf numFmtId="4" fontId="3" fillId="2" borderId="1" xfId="0" quotePrefix="1" applyNumberFormat="1" applyFont="1" applyFill="1" applyBorder="1"/>
    <xf numFmtId="0" fontId="4" fillId="2" borderId="1" xfId="0" quotePrefix="1" applyNumberFormat="1" applyFont="1" applyFill="1" applyBorder="1"/>
    <xf numFmtId="4" fontId="7" fillId="2" borderId="1" xfId="0" quotePrefix="1" applyNumberFormat="1" applyFont="1" applyFill="1" applyBorder="1"/>
    <xf numFmtId="3" fontId="4" fillId="2" borderId="1" xfId="0" quotePrefix="1" applyNumberFormat="1" applyFont="1" applyFill="1" applyBorder="1"/>
    <xf numFmtId="0" fontId="4" fillId="3" borderId="1" xfId="0" quotePrefix="1" applyNumberFormat="1" applyFont="1" applyFill="1" applyBorder="1"/>
    <xf numFmtId="0" fontId="3" fillId="3" borderId="1" xfId="0" quotePrefix="1" applyNumberFormat="1" applyFont="1" applyFill="1" applyBorder="1"/>
    <xf numFmtId="4" fontId="4" fillId="3" borderId="1" xfId="0" quotePrefix="1" applyNumberFormat="1" applyFont="1" applyFill="1" applyBorder="1"/>
    <xf numFmtId="3" fontId="4" fillId="3" borderId="1" xfId="0" applyNumberFormat="1" applyFont="1" applyFill="1" applyBorder="1"/>
    <xf numFmtId="3" fontId="5" fillId="3" borderId="1" xfId="0" quotePrefix="1" applyNumberFormat="1" applyFont="1" applyFill="1" applyBorder="1"/>
    <xf numFmtId="4" fontId="3" fillId="3" borderId="1" xfId="0" quotePrefix="1" applyNumberFormat="1" applyFont="1" applyFill="1" applyBorder="1"/>
    <xf numFmtId="4" fontId="5" fillId="3" borderId="1" xfId="0" quotePrefix="1" applyNumberFormat="1" applyFont="1" applyFill="1" applyBorder="1"/>
    <xf numFmtId="0" fontId="3" fillId="4" borderId="1" xfId="0" quotePrefix="1" applyNumberFormat="1" applyFont="1" applyFill="1" applyBorder="1"/>
    <xf numFmtId="4" fontId="3" fillId="4" borderId="1" xfId="0" quotePrefix="1" applyNumberFormat="1" applyFont="1" applyFill="1" applyBorder="1"/>
    <xf numFmtId="3" fontId="3" fillId="4" borderId="1" xfId="0" applyNumberFormat="1" applyFont="1" applyFill="1" applyBorder="1"/>
    <xf numFmtId="3" fontId="3" fillId="4" borderId="1" xfId="0" quotePrefix="1" applyNumberFormat="1" applyFont="1" applyFill="1" applyBorder="1"/>
    <xf numFmtId="0" fontId="3" fillId="4" borderId="1" xfId="0" applyNumberFormat="1" applyFont="1" applyFill="1" applyBorder="1"/>
    <xf numFmtId="4" fontId="3" fillId="5" borderId="1" xfId="0" applyNumberFormat="1" applyFont="1" applyFill="1" applyBorder="1"/>
    <xf numFmtId="4" fontId="3" fillId="6" borderId="1" xfId="0" applyNumberFormat="1" applyFont="1" applyFill="1" applyBorder="1"/>
    <xf numFmtId="4" fontId="4" fillId="2" borderId="1" xfId="0" applyNumberFormat="1" applyFont="1" applyFill="1" applyBorder="1"/>
    <xf numFmtId="4" fontId="3" fillId="7" borderId="1" xfId="0" applyNumberFormat="1" applyFont="1" applyFill="1" applyBorder="1"/>
    <xf numFmtId="3" fontId="8" fillId="4" borderId="1" xfId="0" quotePrefix="1" applyNumberFormat="1" applyFont="1" applyFill="1" applyBorder="1"/>
    <xf numFmtId="0" fontId="3" fillId="5" borderId="1" xfId="0" quotePrefix="1" applyNumberFormat="1" applyFont="1" applyFill="1" applyBorder="1"/>
    <xf numFmtId="4" fontId="3" fillId="5" borderId="1" xfId="0" quotePrefix="1" applyNumberFormat="1" applyFont="1" applyFill="1" applyBorder="1"/>
    <xf numFmtId="4" fontId="3" fillId="6" borderId="1" xfId="0" quotePrefix="1" applyNumberFormat="1" applyFont="1" applyFill="1" applyBorder="1"/>
    <xf numFmtId="4" fontId="3" fillId="7" borderId="1" xfId="0" quotePrefix="1" applyNumberFormat="1" applyFont="1" applyFill="1" applyBorder="1"/>
    <xf numFmtId="0" fontId="6" fillId="2" borderId="1" xfId="0" quotePrefix="1" applyNumberFormat="1" applyFont="1" applyFill="1" applyBorder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workbookViewId="0">
      <selection activeCell="A3" sqref="A3:P85"/>
    </sheetView>
  </sheetViews>
  <sheetFormatPr defaultRowHeight="15" x14ac:dyDescent="0.25"/>
  <cols>
    <col min="1" max="1" width="9.140625" style="1"/>
    <col min="2" max="2" width="14.5703125" style="1" customWidth="1"/>
    <col min="3" max="3" width="47" style="1" customWidth="1"/>
    <col min="4" max="4" width="9.140625" style="1"/>
    <col min="5" max="5" width="10" style="1" customWidth="1"/>
    <col min="6" max="6" width="14.42578125" style="1" customWidth="1"/>
    <col min="7" max="7" width="50.5703125" style="1" customWidth="1"/>
    <col min="8" max="8" width="14" style="1" customWidth="1"/>
    <col min="9" max="13" width="13.5703125" style="1" customWidth="1"/>
    <col min="14" max="16" width="14.5703125" style="1" customWidth="1"/>
    <col min="17" max="16384" width="9.140625" style="1"/>
  </cols>
  <sheetData>
    <row r="1" spans="1:16" x14ac:dyDescent="0.25">
      <c r="B1" s="2"/>
    </row>
    <row r="2" spans="1:16" x14ac:dyDescent="0.25">
      <c r="B2" s="3" t="s">
        <v>0</v>
      </c>
    </row>
    <row r="3" spans="1:16" x14ac:dyDescent="0.25">
      <c r="A3" s="4" t="s">
        <v>1</v>
      </c>
      <c r="B3" s="5" t="s">
        <v>2</v>
      </c>
      <c r="C3" s="6"/>
      <c r="D3" s="6"/>
      <c r="E3" s="7" t="s">
        <v>1</v>
      </c>
      <c r="F3" s="8" t="s">
        <v>1</v>
      </c>
      <c r="G3" s="8" t="s">
        <v>1</v>
      </c>
      <c r="H3" s="9" t="s">
        <v>3</v>
      </c>
      <c r="I3" s="10" t="s">
        <v>1</v>
      </c>
      <c r="J3" s="10" t="s">
        <v>1</v>
      </c>
      <c r="K3" s="10" t="s">
        <v>1</v>
      </c>
      <c r="L3" s="10" t="s">
        <v>1</v>
      </c>
      <c r="M3" s="10" t="s">
        <v>1</v>
      </c>
      <c r="N3" s="11" t="s">
        <v>1</v>
      </c>
      <c r="O3" s="11" t="s">
        <v>1</v>
      </c>
      <c r="P3" s="11" t="s">
        <v>1</v>
      </c>
    </row>
    <row r="4" spans="1:16" x14ac:dyDescent="0.25">
      <c r="A4" s="12" t="s">
        <v>4</v>
      </c>
      <c r="B4" s="13" t="s">
        <v>5</v>
      </c>
      <c r="C4" s="10" t="s">
        <v>6</v>
      </c>
      <c r="D4" s="14" t="s">
        <v>7</v>
      </c>
      <c r="E4" s="14" t="s">
        <v>8</v>
      </c>
      <c r="F4" s="15" t="s">
        <v>9</v>
      </c>
      <c r="G4" s="15" t="s">
        <v>10</v>
      </c>
      <c r="H4" s="9" t="s">
        <v>1</v>
      </c>
      <c r="I4" s="5" t="s">
        <v>11</v>
      </c>
      <c r="J4" s="6"/>
      <c r="K4" s="6"/>
      <c r="L4" s="6"/>
      <c r="M4" s="6"/>
      <c r="N4" s="11" t="s">
        <v>1</v>
      </c>
      <c r="O4" s="11" t="s">
        <v>1</v>
      </c>
      <c r="P4" s="11" t="s">
        <v>1</v>
      </c>
    </row>
    <row r="5" spans="1:16" x14ac:dyDescent="0.25">
      <c r="A5" s="4" t="s">
        <v>1</v>
      </c>
      <c r="B5" s="11" t="s">
        <v>1</v>
      </c>
      <c r="C5" s="11" t="s">
        <v>1</v>
      </c>
      <c r="D5" s="7" t="s">
        <v>1</v>
      </c>
      <c r="E5" s="7" t="s">
        <v>1</v>
      </c>
      <c r="F5" s="16" t="s">
        <v>1</v>
      </c>
      <c r="G5" s="16" t="s">
        <v>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0" t="s">
        <v>20</v>
      </c>
    </row>
    <row r="6" spans="1:16" x14ac:dyDescent="0.25">
      <c r="A6" s="4" t="s">
        <v>1</v>
      </c>
      <c r="B6" s="11" t="s">
        <v>1</v>
      </c>
      <c r="C6" s="11" t="s">
        <v>1</v>
      </c>
      <c r="D6" s="7" t="s">
        <v>1</v>
      </c>
      <c r="E6" s="7" t="s">
        <v>1</v>
      </c>
      <c r="F6" s="15" t="s">
        <v>1</v>
      </c>
      <c r="G6" s="15" t="s">
        <v>1</v>
      </c>
      <c r="H6" s="9" t="s">
        <v>1</v>
      </c>
      <c r="I6" s="11" t="s">
        <v>1</v>
      </c>
      <c r="J6" s="11" t="s">
        <v>1</v>
      </c>
      <c r="K6" s="11" t="s">
        <v>1</v>
      </c>
      <c r="L6" s="11" t="s">
        <v>1</v>
      </c>
      <c r="M6" s="11" t="s">
        <v>1</v>
      </c>
      <c r="N6" s="11" t="s">
        <v>1</v>
      </c>
      <c r="O6" s="11" t="s">
        <v>1</v>
      </c>
      <c r="P6" s="11" t="s">
        <v>1</v>
      </c>
    </row>
    <row r="7" spans="1:16" x14ac:dyDescent="0.25">
      <c r="A7" s="8" t="s">
        <v>1</v>
      </c>
      <c r="B7" s="17" t="s">
        <v>21</v>
      </c>
      <c r="C7" s="17" t="s">
        <v>22</v>
      </c>
      <c r="D7" s="18">
        <v>5</v>
      </c>
      <c r="E7" s="19" t="s">
        <v>1</v>
      </c>
      <c r="F7" s="16" t="s">
        <v>1</v>
      </c>
      <c r="G7" s="16" t="s">
        <v>1</v>
      </c>
      <c r="H7" s="20" t="s">
        <v>1</v>
      </c>
      <c r="I7" s="21" t="s">
        <v>1</v>
      </c>
      <c r="J7" s="21" t="s">
        <v>1</v>
      </c>
      <c r="K7" s="21" t="s">
        <v>1</v>
      </c>
      <c r="L7" s="21" t="s">
        <v>1</v>
      </c>
      <c r="M7" s="21" t="s">
        <v>1</v>
      </c>
      <c r="N7" s="21" t="s">
        <v>1</v>
      </c>
      <c r="O7" s="21" t="s">
        <v>1</v>
      </c>
      <c r="P7" s="21" t="s">
        <v>1</v>
      </c>
    </row>
    <row r="8" spans="1:16" x14ac:dyDescent="0.25">
      <c r="A8" s="22" t="s">
        <v>1</v>
      </c>
      <c r="B8" s="23" t="s">
        <v>23</v>
      </c>
      <c r="C8" s="23" t="s">
        <v>24</v>
      </c>
      <c r="D8" s="24">
        <v>5</v>
      </c>
      <c r="E8" s="25" t="s">
        <v>25</v>
      </c>
      <c r="F8" s="26">
        <v>3101102</v>
      </c>
      <c r="G8" s="22" t="s">
        <v>26</v>
      </c>
      <c r="H8" s="27">
        <v>2782182.31</v>
      </c>
      <c r="I8" s="28">
        <v>2531973.14</v>
      </c>
      <c r="J8" s="28">
        <v>174616.43</v>
      </c>
      <c r="K8" s="28">
        <v>75592.740000000005</v>
      </c>
      <c r="L8" s="28">
        <v>0</v>
      </c>
      <c r="M8" s="28">
        <v>0</v>
      </c>
      <c r="N8" s="29">
        <f>I8+J8+K8+L8+M8</f>
        <v>2782182.3100000005</v>
      </c>
      <c r="O8" s="29">
        <f>H8-N8</f>
        <v>0</v>
      </c>
      <c r="P8" s="30">
        <v>0</v>
      </c>
    </row>
    <row r="9" spans="1:16" x14ac:dyDescent="0.25">
      <c r="A9" s="22" t="s">
        <v>1</v>
      </c>
      <c r="B9" s="23" t="s">
        <v>27</v>
      </c>
      <c r="C9" s="23" t="s">
        <v>28</v>
      </c>
      <c r="D9" s="24">
        <v>5</v>
      </c>
      <c r="E9" s="25" t="s">
        <v>29</v>
      </c>
      <c r="F9" s="26">
        <v>3101103</v>
      </c>
      <c r="G9" s="22" t="s">
        <v>30</v>
      </c>
      <c r="H9" s="27">
        <v>4377476.04</v>
      </c>
      <c r="I9" s="28">
        <v>3601418.97</v>
      </c>
      <c r="J9" s="28">
        <v>541595.07999999996</v>
      </c>
      <c r="K9" s="28">
        <v>234461.99</v>
      </c>
      <c r="L9" s="28">
        <v>0</v>
      </c>
      <c r="M9" s="28">
        <v>0</v>
      </c>
      <c r="N9" s="29">
        <f>I9+J9+K9+L9+M9</f>
        <v>4377476.04</v>
      </c>
      <c r="O9" s="29">
        <f>H9-N9</f>
        <v>0</v>
      </c>
      <c r="P9" s="30">
        <v>0</v>
      </c>
    </row>
    <row r="10" spans="1:16" x14ac:dyDescent="0.25">
      <c r="A10" s="22" t="s">
        <v>1</v>
      </c>
      <c r="B10" s="23" t="s">
        <v>27</v>
      </c>
      <c r="C10" s="23" t="s">
        <v>28</v>
      </c>
      <c r="D10" s="24">
        <v>5</v>
      </c>
      <c r="E10" s="25" t="s">
        <v>31</v>
      </c>
      <c r="F10" s="26">
        <v>3101104</v>
      </c>
      <c r="G10" s="22" t="s">
        <v>32</v>
      </c>
      <c r="H10" s="27">
        <v>1800000</v>
      </c>
      <c r="I10" s="28">
        <v>0</v>
      </c>
      <c r="J10" s="28">
        <v>1120717.83</v>
      </c>
      <c r="K10" s="28">
        <v>485171.19</v>
      </c>
      <c r="L10" s="28">
        <v>194110.98</v>
      </c>
      <c r="M10" s="28">
        <v>0</v>
      </c>
      <c r="N10" s="29">
        <f>I10+J10+K10+L10+M10</f>
        <v>1800000</v>
      </c>
      <c r="O10" s="29">
        <f>H10-N10</f>
        <v>0</v>
      </c>
      <c r="P10" s="30">
        <v>0</v>
      </c>
    </row>
    <row r="11" spans="1:16" x14ac:dyDescent="0.25">
      <c r="A11" s="22" t="s">
        <v>1</v>
      </c>
      <c r="B11" s="23" t="s">
        <v>33</v>
      </c>
      <c r="C11" s="23" t="s">
        <v>34</v>
      </c>
      <c r="D11" s="24">
        <v>5</v>
      </c>
      <c r="E11" s="25" t="s">
        <v>35</v>
      </c>
      <c r="F11" s="26">
        <v>3101106</v>
      </c>
      <c r="G11" s="22" t="s">
        <v>36</v>
      </c>
      <c r="H11" s="27">
        <v>2673130.54</v>
      </c>
      <c r="I11" s="28">
        <v>1224919.76</v>
      </c>
      <c r="J11" s="28">
        <v>1448210.78</v>
      </c>
      <c r="K11" s="28">
        <v>0</v>
      </c>
      <c r="L11" s="28">
        <v>0</v>
      </c>
      <c r="M11" s="28">
        <v>0</v>
      </c>
      <c r="N11" s="29">
        <f>I11+J11+K11+L11+M11</f>
        <v>2673130.54</v>
      </c>
      <c r="O11" s="29">
        <f>H11-N11</f>
        <v>0</v>
      </c>
      <c r="P11" s="30">
        <v>0</v>
      </c>
    </row>
    <row r="12" spans="1:16" x14ac:dyDescent="0.25">
      <c r="A12" s="22" t="s">
        <v>1</v>
      </c>
      <c r="B12" s="23" t="s">
        <v>37</v>
      </c>
      <c r="C12" s="23" t="s">
        <v>38</v>
      </c>
      <c r="D12" s="24">
        <v>5</v>
      </c>
      <c r="E12" s="25" t="s">
        <v>39</v>
      </c>
      <c r="F12" s="26">
        <v>3101105</v>
      </c>
      <c r="G12" s="22" t="s">
        <v>40</v>
      </c>
      <c r="H12" s="27">
        <v>3885117.28</v>
      </c>
      <c r="I12" s="28">
        <v>3853810.24</v>
      </c>
      <c r="J12" s="28">
        <v>31307.040000000001</v>
      </c>
      <c r="K12" s="28">
        <v>0</v>
      </c>
      <c r="L12" s="28">
        <v>0</v>
      </c>
      <c r="M12" s="28">
        <v>0</v>
      </c>
      <c r="N12" s="29">
        <f>I12+J12+K12+L12+M12</f>
        <v>3885117.2800000003</v>
      </c>
      <c r="O12" s="29">
        <f>H12-N12</f>
        <v>0</v>
      </c>
      <c r="P12" s="30">
        <v>0</v>
      </c>
    </row>
    <row r="13" spans="1:16" x14ac:dyDescent="0.25">
      <c r="A13" s="22" t="s">
        <v>1</v>
      </c>
      <c r="B13" s="23" t="s">
        <v>41</v>
      </c>
      <c r="C13" s="23" t="s">
        <v>42</v>
      </c>
      <c r="D13" s="24">
        <v>5</v>
      </c>
      <c r="E13" s="25" t="s">
        <v>43</v>
      </c>
      <c r="F13" s="26">
        <v>3101107</v>
      </c>
      <c r="G13" s="22" t="s">
        <v>44</v>
      </c>
      <c r="H13" s="27">
        <v>5674148.0800000001</v>
      </c>
      <c r="I13" s="28">
        <v>2004857.76</v>
      </c>
      <c r="J13" s="28">
        <v>542964.31000000006</v>
      </c>
      <c r="K13" s="28">
        <v>48030.26</v>
      </c>
      <c r="L13" s="28">
        <v>3078295.75</v>
      </c>
      <c r="M13" s="28">
        <v>0</v>
      </c>
      <c r="N13" s="29">
        <f>I13+J13+K13+L13+M13</f>
        <v>5674148.0800000001</v>
      </c>
      <c r="O13" s="29">
        <f>H13-N13</f>
        <v>0</v>
      </c>
      <c r="P13" s="30">
        <v>0</v>
      </c>
    </row>
    <row r="14" spans="1:16" x14ac:dyDescent="0.25">
      <c r="A14" s="22" t="s">
        <v>1</v>
      </c>
      <c r="B14" s="23" t="s">
        <v>45</v>
      </c>
      <c r="C14" s="23" t="s">
        <v>46</v>
      </c>
      <c r="D14" s="24">
        <v>5</v>
      </c>
      <c r="E14" s="25" t="s">
        <v>47</v>
      </c>
      <c r="F14" s="26">
        <v>3101101</v>
      </c>
      <c r="G14" s="22" t="s">
        <v>48</v>
      </c>
      <c r="H14" s="27">
        <v>2264366.7799999998</v>
      </c>
      <c r="I14" s="28">
        <v>0</v>
      </c>
      <c r="J14" s="28">
        <v>85754.01</v>
      </c>
      <c r="K14" s="28">
        <v>2178612.77</v>
      </c>
      <c r="L14" s="28">
        <v>0</v>
      </c>
      <c r="M14" s="28">
        <v>0</v>
      </c>
      <c r="N14" s="29">
        <f>I14+J14+K14+L14+M14</f>
        <v>2264366.7799999998</v>
      </c>
      <c r="O14" s="29">
        <f>H14-N14</f>
        <v>0</v>
      </c>
      <c r="P14" s="30">
        <v>0</v>
      </c>
    </row>
    <row r="15" spans="1:16" x14ac:dyDescent="0.25">
      <c r="A15" s="22" t="s">
        <v>1</v>
      </c>
      <c r="B15" s="23" t="s">
        <v>49</v>
      </c>
      <c r="C15" s="23" t="s">
        <v>50</v>
      </c>
      <c r="D15" s="24">
        <v>5</v>
      </c>
      <c r="E15" s="25" t="s">
        <v>51</v>
      </c>
      <c r="F15" s="26">
        <v>3101110</v>
      </c>
      <c r="G15" s="22" t="s">
        <v>52</v>
      </c>
      <c r="H15" s="27">
        <v>846414.15</v>
      </c>
      <c r="I15" s="28">
        <v>846414.15</v>
      </c>
      <c r="J15" s="28">
        <v>0</v>
      </c>
      <c r="K15" s="28">
        <v>0</v>
      </c>
      <c r="L15" s="28">
        <v>0</v>
      </c>
      <c r="M15" s="28">
        <v>0</v>
      </c>
      <c r="N15" s="29">
        <f>I15+J15+K15+L15+M15</f>
        <v>846414.15</v>
      </c>
      <c r="O15" s="29">
        <f>H15-N15</f>
        <v>0</v>
      </c>
      <c r="P15" s="30">
        <v>0</v>
      </c>
    </row>
    <row r="16" spans="1:16" x14ac:dyDescent="0.25">
      <c r="A16" s="22" t="s">
        <v>1</v>
      </c>
      <c r="B16" s="23" t="s">
        <v>53</v>
      </c>
      <c r="C16" s="23" t="s">
        <v>54</v>
      </c>
      <c r="D16" s="24">
        <v>5</v>
      </c>
      <c r="E16" s="31" t="s">
        <v>55</v>
      </c>
      <c r="F16" s="26">
        <v>3101108</v>
      </c>
      <c r="G16" s="22" t="s">
        <v>56</v>
      </c>
      <c r="H16" s="27">
        <v>903478.52</v>
      </c>
      <c r="I16" s="28">
        <v>813542.64</v>
      </c>
      <c r="J16" s="28">
        <v>89935.88</v>
      </c>
      <c r="K16" s="28">
        <v>0</v>
      </c>
      <c r="L16" s="28">
        <v>0</v>
      </c>
      <c r="M16" s="28">
        <v>0</v>
      </c>
      <c r="N16" s="29">
        <f>I16+J16+K16+L16+M16</f>
        <v>903478.52</v>
      </c>
      <c r="O16" s="29">
        <f>H16-N16</f>
        <v>0</v>
      </c>
      <c r="P16" s="30">
        <v>0</v>
      </c>
    </row>
    <row r="17" spans="1:16" x14ac:dyDescent="0.25">
      <c r="A17" s="32" t="s">
        <v>1</v>
      </c>
      <c r="B17" s="23" t="s">
        <v>53</v>
      </c>
      <c r="C17" s="23" t="s">
        <v>54</v>
      </c>
      <c r="D17" s="24">
        <v>5</v>
      </c>
      <c r="E17" s="25" t="s">
        <v>57</v>
      </c>
      <c r="F17" s="26">
        <v>3101111</v>
      </c>
      <c r="G17" s="22" t="s">
        <v>58</v>
      </c>
      <c r="H17" s="27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f>I17+J17+K17+L17+M17</f>
        <v>0</v>
      </c>
      <c r="O17" s="29">
        <f>H17-N17</f>
        <v>0</v>
      </c>
      <c r="P17" s="30">
        <v>0</v>
      </c>
    </row>
    <row r="18" spans="1:16" x14ac:dyDescent="0.25">
      <c r="A18" s="32" t="s">
        <v>1</v>
      </c>
      <c r="B18" s="23" t="s">
        <v>53</v>
      </c>
      <c r="C18" s="23" t="s">
        <v>54</v>
      </c>
      <c r="D18" s="24">
        <v>5</v>
      </c>
      <c r="E18" s="25" t="s">
        <v>59</v>
      </c>
      <c r="F18" s="26">
        <v>3101112</v>
      </c>
      <c r="G18" s="22" t="s">
        <v>60</v>
      </c>
      <c r="H18" s="27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f>I18+J18+K18+L18+M18</f>
        <v>0</v>
      </c>
      <c r="O18" s="29">
        <f>H18-N18</f>
        <v>0</v>
      </c>
      <c r="P18" s="30">
        <v>0</v>
      </c>
    </row>
    <row r="19" spans="1:16" x14ac:dyDescent="0.25">
      <c r="A19" s="22" t="s">
        <v>1</v>
      </c>
      <c r="B19" s="23" t="s">
        <v>61</v>
      </c>
      <c r="C19" s="23" t="s">
        <v>62</v>
      </c>
      <c r="D19" s="24">
        <v>5</v>
      </c>
      <c r="E19" s="25" t="s">
        <v>63</v>
      </c>
      <c r="F19" s="26">
        <v>3101702</v>
      </c>
      <c r="G19" s="22" t="s">
        <v>64</v>
      </c>
      <c r="H19" s="27">
        <v>803325.18</v>
      </c>
      <c r="I19" s="28">
        <v>286700.09000000003</v>
      </c>
      <c r="J19" s="28">
        <v>326809.86</v>
      </c>
      <c r="K19" s="28">
        <v>72593.03</v>
      </c>
      <c r="L19" s="28">
        <v>116939.74</v>
      </c>
      <c r="M19" s="28">
        <v>282.45999999999998</v>
      </c>
      <c r="N19" s="29">
        <f>I19+J19+K19+L19+M19</f>
        <v>803325.17999999993</v>
      </c>
      <c r="O19" s="29">
        <f>H19-N19</f>
        <v>0</v>
      </c>
      <c r="P19" s="30">
        <v>0</v>
      </c>
    </row>
    <row r="20" spans="1:16" x14ac:dyDescent="0.25">
      <c r="A20" s="22" t="s">
        <v>1</v>
      </c>
      <c r="B20" s="23" t="s">
        <v>65</v>
      </c>
      <c r="C20" s="23" t="s">
        <v>66</v>
      </c>
      <c r="D20" s="24">
        <v>5</v>
      </c>
      <c r="E20" s="25" t="s">
        <v>67</v>
      </c>
      <c r="F20" s="26">
        <v>3101701</v>
      </c>
      <c r="G20" s="22" t="s">
        <v>68</v>
      </c>
      <c r="H20" s="27">
        <v>5169601.4800000004</v>
      </c>
      <c r="I20" s="28">
        <v>4286514.62</v>
      </c>
      <c r="J20" s="28">
        <v>598332.9</v>
      </c>
      <c r="K20" s="28">
        <v>194393.21</v>
      </c>
      <c r="L20" s="28">
        <v>90360.75</v>
      </c>
      <c r="M20" s="28">
        <v>0</v>
      </c>
      <c r="N20" s="29">
        <f>I20+J20+K20+L20+M20</f>
        <v>5169601.4800000004</v>
      </c>
      <c r="O20" s="29">
        <f>H20-N20</f>
        <v>0</v>
      </c>
      <c r="P20" s="30">
        <v>0</v>
      </c>
    </row>
    <row r="21" spans="1:16" x14ac:dyDescent="0.25">
      <c r="A21" s="22" t="s">
        <v>1</v>
      </c>
      <c r="B21" s="23" t="s">
        <v>69</v>
      </c>
      <c r="C21" s="23" t="s">
        <v>70</v>
      </c>
      <c r="D21" s="24">
        <v>5</v>
      </c>
      <c r="E21" s="25" t="s">
        <v>71</v>
      </c>
      <c r="F21" s="26">
        <v>3101703</v>
      </c>
      <c r="G21" s="22" t="s">
        <v>72</v>
      </c>
      <c r="H21" s="27">
        <v>738917.12</v>
      </c>
      <c r="I21" s="28">
        <v>188034.53</v>
      </c>
      <c r="J21" s="28">
        <v>26160.76</v>
      </c>
      <c r="K21" s="28">
        <v>1182.04</v>
      </c>
      <c r="L21" s="28">
        <v>523539.79</v>
      </c>
      <c r="M21" s="28">
        <v>0</v>
      </c>
      <c r="N21" s="29">
        <f>I21+J21+K21+L21+M21</f>
        <v>738917.12</v>
      </c>
      <c r="O21" s="29">
        <f>H21-N21</f>
        <v>0</v>
      </c>
      <c r="P21" s="30">
        <v>0</v>
      </c>
    </row>
    <row r="22" spans="1:16" x14ac:dyDescent="0.25">
      <c r="A22" s="22" t="s">
        <v>1</v>
      </c>
      <c r="B22" s="23" t="s">
        <v>69</v>
      </c>
      <c r="C22" s="23" t="s">
        <v>70</v>
      </c>
      <c r="D22" s="24">
        <v>5</v>
      </c>
      <c r="E22" s="25" t="s">
        <v>73</v>
      </c>
      <c r="F22" s="26">
        <v>3101704</v>
      </c>
      <c r="G22" s="22" t="s">
        <v>74</v>
      </c>
      <c r="H22" s="27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f>I22+J22+K22+L22+M22</f>
        <v>0</v>
      </c>
      <c r="O22" s="29">
        <f>H22-N22</f>
        <v>0</v>
      </c>
      <c r="P22" s="30">
        <v>0</v>
      </c>
    </row>
    <row r="23" spans="1:16" x14ac:dyDescent="0.25">
      <c r="A23" s="22" t="s">
        <v>1</v>
      </c>
      <c r="B23" s="23" t="s">
        <v>69</v>
      </c>
      <c r="C23" s="23" t="s">
        <v>70</v>
      </c>
      <c r="D23" s="24">
        <v>5</v>
      </c>
      <c r="E23" s="25" t="s">
        <v>75</v>
      </c>
      <c r="F23" s="26">
        <v>3101705</v>
      </c>
      <c r="G23" s="22" t="s">
        <v>76</v>
      </c>
      <c r="H23" s="27">
        <v>692.76</v>
      </c>
      <c r="I23" s="28">
        <v>0</v>
      </c>
      <c r="J23" s="28">
        <v>0</v>
      </c>
      <c r="K23" s="28">
        <v>0</v>
      </c>
      <c r="L23" s="28">
        <v>692.76</v>
      </c>
      <c r="M23" s="28">
        <v>0</v>
      </c>
      <c r="N23" s="29">
        <f>I23+J23+K23+L23+M23</f>
        <v>692.76</v>
      </c>
      <c r="O23" s="29">
        <f>H23-N23</f>
        <v>0</v>
      </c>
      <c r="P23" s="30">
        <v>0</v>
      </c>
    </row>
    <row r="24" spans="1:16" x14ac:dyDescent="0.25">
      <c r="A24" s="22" t="s">
        <v>1</v>
      </c>
      <c r="B24" s="23" t="s">
        <v>77</v>
      </c>
      <c r="C24" s="23" t="s">
        <v>78</v>
      </c>
      <c r="D24" s="24">
        <v>5</v>
      </c>
      <c r="E24" s="25" t="s">
        <v>79</v>
      </c>
      <c r="F24" s="26">
        <v>3101071</v>
      </c>
      <c r="G24" s="22" t="s">
        <v>80</v>
      </c>
      <c r="H24" s="27">
        <v>1633662.18</v>
      </c>
      <c r="I24" s="28">
        <v>0</v>
      </c>
      <c r="J24" s="28">
        <v>0</v>
      </c>
      <c r="K24" s="28">
        <v>0</v>
      </c>
      <c r="L24" s="28">
        <v>1633662.18</v>
      </c>
      <c r="M24" s="28">
        <v>0</v>
      </c>
      <c r="N24" s="29">
        <f>I24+J24+K24+L24+M24</f>
        <v>1633662.18</v>
      </c>
      <c r="O24" s="29">
        <f>H24-N24</f>
        <v>0</v>
      </c>
      <c r="P24" s="30">
        <v>0</v>
      </c>
    </row>
    <row r="25" spans="1:16" x14ac:dyDescent="0.25">
      <c r="A25" s="22" t="s">
        <v>1</v>
      </c>
      <c r="B25" s="23" t="s">
        <v>77</v>
      </c>
      <c r="C25" s="23" t="s">
        <v>78</v>
      </c>
      <c r="D25" s="24">
        <v>5</v>
      </c>
      <c r="E25" s="25" t="s">
        <v>81</v>
      </c>
      <c r="F25" s="26">
        <v>3101076</v>
      </c>
      <c r="G25" s="22" t="s">
        <v>82</v>
      </c>
      <c r="H25" s="27">
        <v>1897698.75</v>
      </c>
      <c r="I25" s="28">
        <v>0</v>
      </c>
      <c r="J25" s="28">
        <v>0</v>
      </c>
      <c r="K25" s="28">
        <v>0</v>
      </c>
      <c r="L25" s="28">
        <v>1897698.75</v>
      </c>
      <c r="M25" s="28">
        <v>0</v>
      </c>
      <c r="N25" s="29">
        <f>I25+J25+K25+L25+M25</f>
        <v>1897698.75</v>
      </c>
      <c r="O25" s="29">
        <f>H25-N25</f>
        <v>0</v>
      </c>
      <c r="P25" s="30">
        <v>0</v>
      </c>
    </row>
    <row r="26" spans="1:16" x14ac:dyDescent="0.25">
      <c r="A26" s="22" t="s">
        <v>1</v>
      </c>
      <c r="B26" s="23" t="s">
        <v>83</v>
      </c>
      <c r="C26" s="23" t="s">
        <v>84</v>
      </c>
      <c r="D26" s="24">
        <v>5</v>
      </c>
      <c r="E26" s="25" t="s">
        <v>85</v>
      </c>
      <c r="F26" s="26">
        <v>3101072</v>
      </c>
      <c r="G26" s="22" t="s">
        <v>86</v>
      </c>
      <c r="H26" s="27">
        <v>321398.15000000002</v>
      </c>
      <c r="I26" s="28">
        <v>0</v>
      </c>
      <c r="J26" s="28">
        <v>0</v>
      </c>
      <c r="K26" s="28">
        <v>0</v>
      </c>
      <c r="L26" s="28">
        <v>321398.15000000002</v>
      </c>
      <c r="M26" s="28">
        <v>0</v>
      </c>
      <c r="N26" s="29">
        <f>I26+J26+K26+L26+M26</f>
        <v>321398.15000000002</v>
      </c>
      <c r="O26" s="29">
        <f>H26-N26</f>
        <v>0</v>
      </c>
      <c r="P26" s="30">
        <v>0</v>
      </c>
    </row>
    <row r="27" spans="1:16" x14ac:dyDescent="0.25">
      <c r="A27" s="22" t="s">
        <v>1</v>
      </c>
      <c r="B27" s="23" t="s">
        <v>83</v>
      </c>
      <c r="C27" s="23" t="s">
        <v>84</v>
      </c>
      <c r="D27" s="24">
        <v>5</v>
      </c>
      <c r="E27" s="25" t="s">
        <v>87</v>
      </c>
      <c r="F27" s="26">
        <v>3101073</v>
      </c>
      <c r="G27" s="22" t="s">
        <v>88</v>
      </c>
      <c r="H27" s="27">
        <v>244058.25</v>
      </c>
      <c r="I27" s="28">
        <v>0</v>
      </c>
      <c r="J27" s="28">
        <v>0</v>
      </c>
      <c r="K27" s="28">
        <v>0</v>
      </c>
      <c r="L27" s="28">
        <v>244058.25</v>
      </c>
      <c r="M27" s="28">
        <v>0</v>
      </c>
      <c r="N27" s="29">
        <f>I27+J27+K27+L27+M27</f>
        <v>244058.25</v>
      </c>
      <c r="O27" s="29">
        <f>H27-N27</f>
        <v>0</v>
      </c>
      <c r="P27" s="30">
        <v>0</v>
      </c>
    </row>
    <row r="28" spans="1:16" x14ac:dyDescent="0.25">
      <c r="A28" s="22" t="s">
        <v>89</v>
      </c>
      <c r="B28" s="23" t="s">
        <v>90</v>
      </c>
      <c r="C28" s="23" t="s">
        <v>91</v>
      </c>
      <c r="D28" s="24">
        <v>5</v>
      </c>
      <c r="E28" s="25" t="s">
        <v>92</v>
      </c>
      <c r="F28" s="26">
        <v>3100390</v>
      </c>
      <c r="G28" s="22" t="s">
        <v>93</v>
      </c>
      <c r="H28" s="27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f>I28+J28+K28+L28+M28</f>
        <v>0</v>
      </c>
      <c r="O28" s="29">
        <f>H28-N28</f>
        <v>0</v>
      </c>
      <c r="P28" s="30">
        <v>0</v>
      </c>
    </row>
    <row r="29" spans="1:16" x14ac:dyDescent="0.25">
      <c r="A29" s="22" t="s">
        <v>1</v>
      </c>
      <c r="B29" s="23" t="s">
        <v>94</v>
      </c>
      <c r="C29" s="23" t="s">
        <v>95</v>
      </c>
      <c r="D29" s="24">
        <v>5</v>
      </c>
      <c r="E29" s="25" t="s">
        <v>96</v>
      </c>
      <c r="F29" s="26">
        <v>3100391</v>
      </c>
      <c r="G29" s="22" t="s">
        <v>97</v>
      </c>
      <c r="H29" s="27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>
        <f>I29+J29+K29+L29+M29</f>
        <v>0</v>
      </c>
      <c r="O29" s="29">
        <f>H29-N29</f>
        <v>0</v>
      </c>
      <c r="P29" s="30">
        <v>0</v>
      </c>
    </row>
    <row r="30" spans="1:16" x14ac:dyDescent="0.25">
      <c r="A30" s="22" t="s">
        <v>1</v>
      </c>
      <c r="B30" s="23" t="s">
        <v>98</v>
      </c>
      <c r="C30" s="23" t="s">
        <v>99</v>
      </c>
      <c r="D30" s="24">
        <v>5</v>
      </c>
      <c r="E30" s="25" t="s">
        <v>100</v>
      </c>
      <c r="F30" s="26">
        <v>3100450</v>
      </c>
      <c r="G30" s="22" t="s">
        <v>101</v>
      </c>
      <c r="H30" s="27">
        <v>10530.07</v>
      </c>
      <c r="I30" s="28">
        <v>372.85</v>
      </c>
      <c r="J30" s="28">
        <v>0</v>
      </c>
      <c r="K30" s="28">
        <v>0</v>
      </c>
      <c r="L30" s="28">
        <v>10157.219999999999</v>
      </c>
      <c r="M30" s="28">
        <v>0</v>
      </c>
      <c r="N30" s="29">
        <f>I30+J30+K30+L30+M30</f>
        <v>10530.07</v>
      </c>
      <c r="O30" s="29">
        <f>H30-N30</f>
        <v>0</v>
      </c>
      <c r="P30" s="30">
        <v>0</v>
      </c>
    </row>
    <row r="31" spans="1:16" x14ac:dyDescent="0.25">
      <c r="A31" s="22" t="s">
        <v>1</v>
      </c>
      <c r="B31" s="23" t="s">
        <v>98</v>
      </c>
      <c r="C31" s="23" t="s">
        <v>99</v>
      </c>
      <c r="D31" s="24">
        <v>5</v>
      </c>
      <c r="E31" s="25" t="s">
        <v>102</v>
      </c>
      <c r="F31" s="26">
        <v>3100451</v>
      </c>
      <c r="G31" s="22" t="s">
        <v>103</v>
      </c>
      <c r="H31" s="27">
        <v>3606780.8</v>
      </c>
      <c r="I31" s="28">
        <v>2256546.08</v>
      </c>
      <c r="J31" s="28">
        <v>1131235.18</v>
      </c>
      <c r="K31" s="28">
        <v>42276.9</v>
      </c>
      <c r="L31" s="28">
        <v>150195.6</v>
      </c>
      <c r="M31" s="28">
        <v>26527.040000000001</v>
      </c>
      <c r="N31" s="29">
        <f>I31+J31+K31+L31+M31</f>
        <v>3606780.8</v>
      </c>
      <c r="O31" s="29">
        <f>H31-N31</f>
        <v>0</v>
      </c>
      <c r="P31" s="30">
        <v>0</v>
      </c>
    </row>
    <row r="32" spans="1:16" x14ac:dyDescent="0.25">
      <c r="A32" s="22" t="s">
        <v>1</v>
      </c>
      <c r="B32" s="23" t="s">
        <v>98</v>
      </c>
      <c r="C32" s="23" t="s">
        <v>99</v>
      </c>
      <c r="D32" s="24">
        <v>5</v>
      </c>
      <c r="E32" s="25" t="s">
        <v>104</v>
      </c>
      <c r="F32" s="26">
        <v>3101009</v>
      </c>
      <c r="G32" s="22" t="s">
        <v>105</v>
      </c>
      <c r="H32" s="27">
        <v>39915.410000000003</v>
      </c>
      <c r="I32" s="28">
        <v>11815.13</v>
      </c>
      <c r="J32" s="28">
        <v>6910.08</v>
      </c>
      <c r="K32" s="28">
        <v>912.39</v>
      </c>
      <c r="L32" s="28">
        <v>20277.810000000001</v>
      </c>
      <c r="M32" s="28">
        <v>0</v>
      </c>
      <c r="N32" s="29">
        <f>I32+J32+K32+L32+M32</f>
        <v>39915.410000000003</v>
      </c>
      <c r="O32" s="29">
        <f>H32-N32</f>
        <v>0</v>
      </c>
      <c r="P32" s="30">
        <v>0</v>
      </c>
    </row>
    <row r="33" spans="1:16" x14ac:dyDescent="0.25">
      <c r="A33" s="22" t="s">
        <v>1</v>
      </c>
      <c r="B33" s="23" t="s">
        <v>98</v>
      </c>
      <c r="C33" s="23" t="s">
        <v>99</v>
      </c>
      <c r="D33" s="24">
        <v>5</v>
      </c>
      <c r="E33" s="25" t="s">
        <v>106</v>
      </c>
      <c r="F33" s="26">
        <v>3101011</v>
      </c>
      <c r="G33" s="22" t="s">
        <v>107</v>
      </c>
      <c r="H33" s="27">
        <v>480638.47</v>
      </c>
      <c r="I33" s="28">
        <v>0</v>
      </c>
      <c r="J33" s="28">
        <v>0</v>
      </c>
      <c r="K33" s="28">
        <v>0</v>
      </c>
      <c r="L33" s="28">
        <v>480638.47</v>
      </c>
      <c r="M33" s="28">
        <v>0</v>
      </c>
      <c r="N33" s="29">
        <f>I33+J33+K33+L33+M33</f>
        <v>480638.47</v>
      </c>
      <c r="O33" s="29">
        <f>H33-N33</f>
        <v>0</v>
      </c>
      <c r="P33" s="30">
        <v>0</v>
      </c>
    </row>
    <row r="34" spans="1:16" x14ac:dyDescent="0.25">
      <c r="A34" s="22" t="s">
        <v>1</v>
      </c>
      <c r="B34" s="23" t="s">
        <v>98</v>
      </c>
      <c r="C34" s="23" t="s">
        <v>99</v>
      </c>
      <c r="D34" s="24">
        <v>5</v>
      </c>
      <c r="E34" s="25" t="s">
        <v>108</v>
      </c>
      <c r="F34" s="26">
        <v>3101012</v>
      </c>
      <c r="G34" s="22" t="s">
        <v>109</v>
      </c>
      <c r="H34" s="27">
        <v>337099.31</v>
      </c>
      <c r="I34" s="28">
        <v>0</v>
      </c>
      <c r="J34" s="28">
        <v>0</v>
      </c>
      <c r="K34" s="28">
        <v>0</v>
      </c>
      <c r="L34" s="28">
        <v>337099.31</v>
      </c>
      <c r="M34" s="28">
        <v>0</v>
      </c>
      <c r="N34" s="29">
        <f>I34+J34+K34+L34+M34</f>
        <v>337099.31</v>
      </c>
      <c r="O34" s="29">
        <f>H34-N34</f>
        <v>0</v>
      </c>
      <c r="P34" s="30">
        <v>0</v>
      </c>
    </row>
    <row r="35" spans="1:16" x14ac:dyDescent="0.25">
      <c r="A35" s="22" t="s">
        <v>1</v>
      </c>
      <c r="B35" s="23" t="s">
        <v>98</v>
      </c>
      <c r="C35" s="23" t="s">
        <v>99</v>
      </c>
      <c r="D35" s="24">
        <v>5</v>
      </c>
      <c r="E35" s="25" t="s">
        <v>110</v>
      </c>
      <c r="F35" s="26">
        <v>3101082</v>
      </c>
      <c r="G35" s="22" t="s">
        <v>111</v>
      </c>
      <c r="H35" s="27">
        <v>162177.73000000001</v>
      </c>
      <c r="I35" s="28">
        <v>93840.72</v>
      </c>
      <c r="J35" s="28">
        <v>34672.089999999997</v>
      </c>
      <c r="K35" s="28">
        <v>15859.19</v>
      </c>
      <c r="L35" s="28">
        <v>17791.2</v>
      </c>
      <c r="M35" s="28">
        <v>14.53</v>
      </c>
      <c r="N35" s="29">
        <f>I35+J35+K35+L35+M35</f>
        <v>162177.73000000001</v>
      </c>
      <c r="O35" s="29">
        <f>H35-N35</f>
        <v>0</v>
      </c>
      <c r="P35" s="30">
        <v>0</v>
      </c>
    </row>
    <row r="36" spans="1:16" x14ac:dyDescent="0.25">
      <c r="A36" s="22" t="s">
        <v>1</v>
      </c>
      <c r="B36" s="23" t="s">
        <v>98</v>
      </c>
      <c r="C36" s="23" t="s">
        <v>99</v>
      </c>
      <c r="D36" s="24">
        <v>5</v>
      </c>
      <c r="E36" s="25" t="s">
        <v>112</v>
      </c>
      <c r="F36" s="26">
        <v>3101109</v>
      </c>
      <c r="G36" s="22" t="s">
        <v>113</v>
      </c>
      <c r="H36" s="27">
        <v>91575.13</v>
      </c>
      <c r="I36" s="28">
        <v>66804.59</v>
      </c>
      <c r="J36" s="28">
        <v>10277.540000000001</v>
      </c>
      <c r="K36" s="28">
        <v>681.76</v>
      </c>
      <c r="L36" s="28">
        <v>13811.24</v>
      </c>
      <c r="M36" s="28">
        <v>0</v>
      </c>
      <c r="N36" s="29">
        <f>I36+J36+K36+L36+M36</f>
        <v>91575.13</v>
      </c>
      <c r="O36" s="29">
        <f>H36-N36</f>
        <v>0</v>
      </c>
      <c r="P36" s="30">
        <v>0</v>
      </c>
    </row>
    <row r="37" spans="1:16" x14ac:dyDescent="0.25">
      <c r="A37" s="22" t="s">
        <v>1</v>
      </c>
      <c r="B37" s="23" t="s">
        <v>98</v>
      </c>
      <c r="C37" s="23" t="s">
        <v>99</v>
      </c>
      <c r="D37" s="24">
        <v>5</v>
      </c>
      <c r="E37" s="25" t="s">
        <v>114</v>
      </c>
      <c r="F37" s="26">
        <v>3150106</v>
      </c>
      <c r="G37" s="22" t="s">
        <v>115</v>
      </c>
      <c r="H37" s="27">
        <v>100000</v>
      </c>
      <c r="I37" s="28">
        <v>0</v>
      </c>
      <c r="J37" s="28">
        <v>0</v>
      </c>
      <c r="K37" s="28">
        <v>0</v>
      </c>
      <c r="L37" s="28">
        <v>100000</v>
      </c>
      <c r="M37" s="28">
        <v>0</v>
      </c>
      <c r="N37" s="29">
        <f>I37+J37+K37+L37+M37</f>
        <v>100000</v>
      </c>
      <c r="O37" s="29">
        <f>H37-N37</f>
        <v>0</v>
      </c>
      <c r="P37" s="30">
        <v>0</v>
      </c>
    </row>
    <row r="38" spans="1:16" x14ac:dyDescent="0.25">
      <c r="A38" s="22" t="s">
        <v>1</v>
      </c>
      <c r="B38" s="23" t="s">
        <v>98</v>
      </c>
      <c r="C38" s="23" t="s">
        <v>99</v>
      </c>
      <c r="D38" s="24">
        <v>5</v>
      </c>
      <c r="E38" s="25" t="s">
        <v>116</v>
      </c>
      <c r="F38" s="26">
        <v>3150201</v>
      </c>
      <c r="G38" s="22" t="s">
        <v>117</v>
      </c>
      <c r="H38" s="27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9">
        <f>I38+J38+K38+L38+M38</f>
        <v>0</v>
      </c>
      <c r="O38" s="29">
        <f>H38-N38</f>
        <v>0</v>
      </c>
      <c r="P38" s="30">
        <v>0</v>
      </c>
    </row>
    <row r="39" spans="1:16" x14ac:dyDescent="0.25">
      <c r="A39" s="22" t="s">
        <v>1</v>
      </c>
      <c r="B39" s="23" t="s">
        <v>98</v>
      </c>
      <c r="C39" s="23" t="s">
        <v>99</v>
      </c>
      <c r="D39" s="24">
        <v>5</v>
      </c>
      <c r="E39" s="25" t="s">
        <v>118</v>
      </c>
      <c r="F39" s="26">
        <v>3150202</v>
      </c>
      <c r="G39" s="22" t="s">
        <v>119</v>
      </c>
      <c r="H39" s="27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9">
        <f>I39+J39+K39+L39+M39</f>
        <v>0</v>
      </c>
      <c r="O39" s="29">
        <f>H39-N39</f>
        <v>0</v>
      </c>
      <c r="P39" s="30">
        <v>0</v>
      </c>
    </row>
    <row r="40" spans="1:16" x14ac:dyDescent="0.25">
      <c r="A40" s="32" t="s">
        <v>1</v>
      </c>
      <c r="B40" s="23" t="s">
        <v>98</v>
      </c>
      <c r="C40" s="23" t="s">
        <v>99</v>
      </c>
      <c r="D40" s="24">
        <v>5</v>
      </c>
      <c r="E40" s="25" t="s">
        <v>120</v>
      </c>
      <c r="F40" s="26">
        <v>3150203</v>
      </c>
      <c r="G40" s="22" t="s">
        <v>121</v>
      </c>
      <c r="H40" s="27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9">
        <f>I40+J40+K40+L40+M40</f>
        <v>0</v>
      </c>
      <c r="O40" s="29">
        <f>H40-N40</f>
        <v>0</v>
      </c>
      <c r="P40" s="30">
        <v>0</v>
      </c>
    </row>
    <row r="41" spans="1:16" x14ac:dyDescent="0.25">
      <c r="A41" s="22" t="s">
        <v>89</v>
      </c>
      <c r="B41" s="23" t="s">
        <v>122</v>
      </c>
      <c r="C41" s="23" t="s">
        <v>123</v>
      </c>
      <c r="D41" s="24">
        <v>5</v>
      </c>
      <c r="E41" s="25" t="s">
        <v>124</v>
      </c>
      <c r="F41" s="26">
        <v>3100491</v>
      </c>
      <c r="G41" s="22" t="s">
        <v>125</v>
      </c>
      <c r="H41" s="27">
        <v>11793.01</v>
      </c>
      <c r="I41" s="28">
        <v>0</v>
      </c>
      <c r="J41" s="28">
        <v>0</v>
      </c>
      <c r="K41" s="28">
        <v>0</v>
      </c>
      <c r="L41" s="28">
        <v>11793.01</v>
      </c>
      <c r="M41" s="28">
        <v>0</v>
      </c>
      <c r="N41" s="29">
        <f>I41+J41+K41+L41+M41</f>
        <v>11793.01</v>
      </c>
      <c r="O41" s="29">
        <f>H41-N41</f>
        <v>0</v>
      </c>
      <c r="P41" s="30">
        <v>0</v>
      </c>
    </row>
    <row r="42" spans="1:16" x14ac:dyDescent="0.25">
      <c r="A42" s="22" t="s">
        <v>1</v>
      </c>
      <c r="B42" s="23" t="s">
        <v>126</v>
      </c>
      <c r="C42" s="23" t="s">
        <v>127</v>
      </c>
      <c r="D42" s="24">
        <v>5</v>
      </c>
      <c r="E42" s="25" t="s">
        <v>128</v>
      </c>
      <c r="F42" s="26">
        <v>3100392</v>
      </c>
      <c r="G42" s="22" t="s">
        <v>129</v>
      </c>
      <c r="H42" s="27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9">
        <f>I42+J42+K42+L42+M42</f>
        <v>0</v>
      </c>
      <c r="O42" s="29">
        <f>H42-N42</f>
        <v>0</v>
      </c>
      <c r="P42" s="30">
        <v>0</v>
      </c>
    </row>
    <row r="43" spans="1:16" x14ac:dyDescent="0.25">
      <c r="A43" s="22" t="s">
        <v>1</v>
      </c>
      <c r="B43" s="23" t="s">
        <v>130</v>
      </c>
      <c r="C43" s="23" t="s">
        <v>131</v>
      </c>
      <c r="D43" s="24">
        <v>5</v>
      </c>
      <c r="E43" s="25" t="s">
        <v>132</v>
      </c>
      <c r="F43" s="26">
        <v>3100456</v>
      </c>
      <c r="G43" s="22" t="s">
        <v>133</v>
      </c>
      <c r="H43" s="27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9">
        <f>I43+J43+K43+L43+M43</f>
        <v>0</v>
      </c>
      <c r="O43" s="29">
        <f>H43-N43</f>
        <v>0</v>
      </c>
      <c r="P43" s="30">
        <v>0</v>
      </c>
    </row>
    <row r="44" spans="1:16" x14ac:dyDescent="0.25">
      <c r="A44" s="22" t="s">
        <v>1</v>
      </c>
      <c r="B44" s="23" t="s">
        <v>130</v>
      </c>
      <c r="C44" s="23" t="s">
        <v>131</v>
      </c>
      <c r="D44" s="24">
        <v>5</v>
      </c>
      <c r="E44" s="25" t="s">
        <v>134</v>
      </c>
      <c r="F44" s="26">
        <v>3101015</v>
      </c>
      <c r="G44" s="22" t="s">
        <v>135</v>
      </c>
      <c r="H44" s="27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9">
        <f>I44+J44+K44+L44+M44</f>
        <v>0</v>
      </c>
      <c r="O44" s="29">
        <f>H44-N44</f>
        <v>0</v>
      </c>
      <c r="P44" s="30">
        <v>0</v>
      </c>
    </row>
    <row r="45" spans="1:16" x14ac:dyDescent="0.25">
      <c r="A45" s="22" t="s">
        <v>1</v>
      </c>
      <c r="B45" s="23" t="s">
        <v>130</v>
      </c>
      <c r="C45" s="23" t="s">
        <v>131</v>
      </c>
      <c r="D45" s="24">
        <v>5</v>
      </c>
      <c r="E45" s="25" t="s">
        <v>136</v>
      </c>
      <c r="F45" s="26">
        <v>3101826</v>
      </c>
      <c r="G45" s="22" t="s">
        <v>137</v>
      </c>
      <c r="H45" s="27">
        <v>51536.85</v>
      </c>
      <c r="I45" s="28">
        <v>51526.15</v>
      </c>
      <c r="J45" s="28">
        <v>10.7</v>
      </c>
      <c r="K45" s="28">
        <v>0</v>
      </c>
      <c r="L45" s="28">
        <v>0</v>
      </c>
      <c r="M45" s="28">
        <v>0</v>
      </c>
      <c r="N45" s="29">
        <f>I45+J45+K45+L45+M45</f>
        <v>51536.85</v>
      </c>
      <c r="O45" s="29">
        <f>H45-N45</f>
        <v>0</v>
      </c>
      <c r="P45" s="30">
        <v>0</v>
      </c>
    </row>
    <row r="46" spans="1:16" x14ac:dyDescent="0.25">
      <c r="A46" s="22" t="s">
        <v>1</v>
      </c>
      <c r="B46" s="23" t="s">
        <v>138</v>
      </c>
      <c r="C46" s="23" t="s">
        <v>139</v>
      </c>
      <c r="D46" s="24">
        <v>5</v>
      </c>
      <c r="E46" s="25" t="s">
        <v>140</v>
      </c>
      <c r="F46" s="26">
        <v>3100470</v>
      </c>
      <c r="G46" s="22" t="s">
        <v>141</v>
      </c>
      <c r="H46" s="27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9">
        <f>I46+J46+K46+L46+M46</f>
        <v>0</v>
      </c>
      <c r="O46" s="29">
        <f>H46-N46</f>
        <v>0</v>
      </c>
      <c r="P46" s="30">
        <v>0</v>
      </c>
    </row>
    <row r="47" spans="1:16" x14ac:dyDescent="0.25">
      <c r="A47" s="22" t="s">
        <v>1</v>
      </c>
      <c r="B47" s="23" t="s">
        <v>142</v>
      </c>
      <c r="C47" s="23" t="s">
        <v>143</v>
      </c>
      <c r="D47" s="24">
        <v>5</v>
      </c>
      <c r="E47" s="25" t="s">
        <v>144</v>
      </c>
      <c r="F47" s="26">
        <v>3100433</v>
      </c>
      <c r="G47" s="22" t="s">
        <v>145</v>
      </c>
      <c r="H47" s="27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9">
        <f>I47+J47+K47+L47+M47</f>
        <v>0</v>
      </c>
      <c r="O47" s="29">
        <f>H47-N47</f>
        <v>0</v>
      </c>
      <c r="P47" s="30">
        <v>0</v>
      </c>
    </row>
    <row r="48" spans="1:16" x14ac:dyDescent="0.25">
      <c r="A48" s="22" t="s">
        <v>1</v>
      </c>
      <c r="B48" s="23" t="s">
        <v>142</v>
      </c>
      <c r="C48" s="23" t="s">
        <v>143</v>
      </c>
      <c r="D48" s="24">
        <v>5</v>
      </c>
      <c r="E48" s="25" t="s">
        <v>146</v>
      </c>
      <c r="F48" s="26">
        <v>3100434</v>
      </c>
      <c r="G48" s="22" t="s">
        <v>147</v>
      </c>
      <c r="H48" s="27">
        <v>3255064.67</v>
      </c>
      <c r="I48" s="28">
        <v>1700256.83</v>
      </c>
      <c r="J48" s="28">
        <v>369980.01</v>
      </c>
      <c r="K48" s="28">
        <v>0</v>
      </c>
      <c r="L48" s="28">
        <v>1184827.83</v>
      </c>
      <c r="M48" s="28">
        <v>0</v>
      </c>
      <c r="N48" s="29">
        <f>I48+J48+K48+L48+M48</f>
        <v>3255064.67</v>
      </c>
      <c r="O48" s="29">
        <f>H48-N48</f>
        <v>0</v>
      </c>
      <c r="P48" s="30">
        <v>0</v>
      </c>
    </row>
    <row r="49" spans="1:16" x14ac:dyDescent="0.25">
      <c r="A49" s="22" t="s">
        <v>1</v>
      </c>
      <c r="B49" s="23" t="s">
        <v>142</v>
      </c>
      <c r="C49" s="23" t="s">
        <v>143</v>
      </c>
      <c r="D49" s="24">
        <v>5</v>
      </c>
      <c r="E49" s="25" t="s">
        <v>148</v>
      </c>
      <c r="F49" s="26">
        <v>3100435</v>
      </c>
      <c r="G49" s="22" t="s">
        <v>149</v>
      </c>
      <c r="H49" s="27">
        <v>428956.32</v>
      </c>
      <c r="I49" s="28">
        <v>198993.83</v>
      </c>
      <c r="J49" s="28">
        <v>55684.800000000003</v>
      </c>
      <c r="K49" s="28">
        <v>41914.76</v>
      </c>
      <c r="L49" s="28">
        <v>132362.93</v>
      </c>
      <c r="M49" s="28">
        <v>0</v>
      </c>
      <c r="N49" s="29">
        <f>I49+J49+K49+L49+M49</f>
        <v>428956.32</v>
      </c>
      <c r="O49" s="29">
        <f>H49-N49</f>
        <v>0</v>
      </c>
      <c r="P49" s="30">
        <v>0</v>
      </c>
    </row>
    <row r="50" spans="1:16" x14ac:dyDescent="0.25">
      <c r="A50" s="22" t="s">
        <v>1</v>
      </c>
      <c r="B50" s="23" t="s">
        <v>150</v>
      </c>
      <c r="C50" s="23" t="s">
        <v>151</v>
      </c>
      <c r="D50" s="24">
        <v>5</v>
      </c>
      <c r="E50" s="25" t="s">
        <v>152</v>
      </c>
      <c r="F50" s="26">
        <v>3100454</v>
      </c>
      <c r="G50" s="22" t="s">
        <v>153</v>
      </c>
      <c r="H50" s="27">
        <v>88031</v>
      </c>
      <c r="I50" s="28">
        <v>78609.42</v>
      </c>
      <c r="J50" s="28">
        <v>9421.58</v>
      </c>
      <c r="K50" s="28">
        <v>0</v>
      </c>
      <c r="L50" s="28">
        <v>0</v>
      </c>
      <c r="M50" s="28">
        <v>0</v>
      </c>
      <c r="N50" s="29">
        <f>I50+J50+K50+L50+M50</f>
        <v>88031</v>
      </c>
      <c r="O50" s="29">
        <f>H50-N50</f>
        <v>0</v>
      </c>
      <c r="P50" s="30">
        <v>0</v>
      </c>
    </row>
    <row r="51" spans="1:16" x14ac:dyDescent="0.25">
      <c r="A51" s="22" t="s">
        <v>1</v>
      </c>
      <c r="B51" s="23" t="s">
        <v>150</v>
      </c>
      <c r="C51" s="23" t="s">
        <v>151</v>
      </c>
      <c r="D51" s="24">
        <v>5</v>
      </c>
      <c r="E51" s="25" t="s">
        <v>154</v>
      </c>
      <c r="F51" s="26">
        <v>3100495</v>
      </c>
      <c r="G51" s="22" t="s">
        <v>155</v>
      </c>
      <c r="H51" s="27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9">
        <f>I51+J51+K51+L51+M51</f>
        <v>0</v>
      </c>
      <c r="O51" s="29">
        <f>H51-N51</f>
        <v>0</v>
      </c>
      <c r="P51" s="30">
        <v>0</v>
      </c>
    </row>
    <row r="52" spans="1:16" x14ac:dyDescent="0.25">
      <c r="A52" s="22" t="s">
        <v>1</v>
      </c>
      <c r="B52" s="23" t="s">
        <v>156</v>
      </c>
      <c r="C52" s="23" t="s">
        <v>157</v>
      </c>
      <c r="D52" s="24">
        <v>5</v>
      </c>
      <c r="E52" s="31" t="s">
        <v>55</v>
      </c>
      <c r="F52" s="26">
        <v>3102132</v>
      </c>
      <c r="G52" s="22" t="s">
        <v>158</v>
      </c>
      <c r="H52" s="27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9">
        <f>I52+J52+K52+L52+M52</f>
        <v>0</v>
      </c>
      <c r="O52" s="29">
        <f>H52-N52</f>
        <v>0</v>
      </c>
      <c r="P52" s="30">
        <v>0</v>
      </c>
    </row>
    <row r="53" spans="1:16" x14ac:dyDescent="0.25">
      <c r="A53" s="22" t="s">
        <v>89</v>
      </c>
      <c r="B53" s="23" t="s">
        <v>159</v>
      </c>
      <c r="C53" s="23" t="s">
        <v>160</v>
      </c>
      <c r="D53" s="24">
        <v>5</v>
      </c>
      <c r="E53" s="25" t="s">
        <v>161</v>
      </c>
      <c r="F53" s="26">
        <v>3100721</v>
      </c>
      <c r="G53" s="22" t="s">
        <v>162</v>
      </c>
      <c r="H53" s="27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9">
        <f>I53+J53+K53+L53+M53</f>
        <v>0</v>
      </c>
      <c r="O53" s="29">
        <f>H53-N53</f>
        <v>0</v>
      </c>
      <c r="P53" s="30">
        <v>0</v>
      </c>
    </row>
    <row r="54" spans="1:16" x14ac:dyDescent="0.25">
      <c r="A54" s="22" t="s">
        <v>89</v>
      </c>
      <c r="B54" s="23" t="s">
        <v>159</v>
      </c>
      <c r="C54" s="23" t="s">
        <v>160</v>
      </c>
      <c r="D54" s="24">
        <v>5</v>
      </c>
      <c r="E54" s="25" t="s">
        <v>163</v>
      </c>
      <c r="F54" s="26">
        <v>3100828</v>
      </c>
      <c r="G54" s="22" t="s">
        <v>164</v>
      </c>
      <c r="H54" s="27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9">
        <f>I54+J54+K54+L54+M54</f>
        <v>0</v>
      </c>
      <c r="O54" s="29">
        <f>H54-N54</f>
        <v>0</v>
      </c>
      <c r="P54" s="30">
        <v>0</v>
      </c>
    </row>
    <row r="55" spans="1:16" x14ac:dyDescent="0.25">
      <c r="A55" s="22" t="s">
        <v>89</v>
      </c>
      <c r="B55" s="23" t="s">
        <v>159</v>
      </c>
      <c r="C55" s="23" t="s">
        <v>160</v>
      </c>
      <c r="D55" s="24">
        <v>5</v>
      </c>
      <c r="E55" s="25" t="s">
        <v>165</v>
      </c>
      <c r="F55" s="26">
        <v>3100921</v>
      </c>
      <c r="G55" s="22" t="s">
        <v>166</v>
      </c>
      <c r="H55" s="27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9">
        <f>I55+J55+K55+L55+M55</f>
        <v>0</v>
      </c>
      <c r="O55" s="29">
        <f>H55-N55</f>
        <v>0</v>
      </c>
      <c r="P55" s="30">
        <v>0</v>
      </c>
    </row>
    <row r="56" spans="1:16" x14ac:dyDescent="0.25">
      <c r="A56" s="22" t="s">
        <v>1</v>
      </c>
      <c r="B56" s="23" t="s">
        <v>167</v>
      </c>
      <c r="C56" s="23" t="s">
        <v>168</v>
      </c>
      <c r="D56" s="24">
        <v>5</v>
      </c>
      <c r="E56" s="25" t="s">
        <v>169</v>
      </c>
      <c r="F56" s="26">
        <v>3100736</v>
      </c>
      <c r="G56" s="22" t="s">
        <v>170</v>
      </c>
      <c r="H56" s="27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9">
        <f>I56+J56+K56+L56+M56</f>
        <v>0</v>
      </c>
      <c r="O56" s="29">
        <f>H56-N56</f>
        <v>0</v>
      </c>
      <c r="P56" s="30">
        <v>0</v>
      </c>
    </row>
    <row r="57" spans="1:16" x14ac:dyDescent="0.25">
      <c r="A57" s="22" t="s">
        <v>1</v>
      </c>
      <c r="B57" s="23" t="s">
        <v>167</v>
      </c>
      <c r="C57" s="23" t="s">
        <v>168</v>
      </c>
      <c r="D57" s="24">
        <v>5</v>
      </c>
      <c r="E57" s="25" t="s">
        <v>171</v>
      </c>
      <c r="F57" s="26">
        <v>3100843</v>
      </c>
      <c r="G57" s="22" t="s">
        <v>172</v>
      </c>
      <c r="H57" s="27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9">
        <f>I57+J57+K57+L57+M57</f>
        <v>0</v>
      </c>
      <c r="O57" s="29">
        <f>H57-N57</f>
        <v>0</v>
      </c>
      <c r="P57" s="30">
        <v>0</v>
      </c>
    </row>
    <row r="58" spans="1:16" x14ac:dyDescent="0.25">
      <c r="A58" s="22" t="s">
        <v>1</v>
      </c>
      <c r="B58" s="23" t="s">
        <v>167</v>
      </c>
      <c r="C58" s="23" t="s">
        <v>168</v>
      </c>
      <c r="D58" s="24">
        <v>5</v>
      </c>
      <c r="E58" s="25" t="s">
        <v>173</v>
      </c>
      <c r="F58" s="26">
        <v>3100922</v>
      </c>
      <c r="G58" s="22" t="s">
        <v>174</v>
      </c>
      <c r="H58" s="27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9">
        <f>I58+J58+K58+L58+M58</f>
        <v>0</v>
      </c>
      <c r="O58" s="29">
        <f>H58-N58</f>
        <v>0</v>
      </c>
      <c r="P58" s="30">
        <v>0</v>
      </c>
    </row>
    <row r="59" spans="1:16" x14ac:dyDescent="0.25">
      <c r="A59" s="22" t="s">
        <v>1</v>
      </c>
      <c r="B59" s="23" t="s">
        <v>175</v>
      </c>
      <c r="C59" s="23" t="s">
        <v>176</v>
      </c>
      <c r="D59" s="24">
        <v>5</v>
      </c>
      <c r="E59" s="25" t="s">
        <v>177</v>
      </c>
      <c r="F59" s="26">
        <v>3100737</v>
      </c>
      <c r="G59" s="22" t="s">
        <v>178</v>
      </c>
      <c r="H59" s="27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9">
        <f>I59+J59+K59+L59+M59</f>
        <v>0</v>
      </c>
      <c r="O59" s="29">
        <f>H59-N59</f>
        <v>0</v>
      </c>
      <c r="P59" s="30">
        <v>0</v>
      </c>
    </row>
    <row r="60" spans="1:16" x14ac:dyDescent="0.25">
      <c r="A60" s="22" t="s">
        <v>1</v>
      </c>
      <c r="B60" s="23" t="s">
        <v>175</v>
      </c>
      <c r="C60" s="23" t="s">
        <v>176</v>
      </c>
      <c r="D60" s="24">
        <v>5</v>
      </c>
      <c r="E60" s="25" t="s">
        <v>179</v>
      </c>
      <c r="F60" s="26">
        <v>3100844</v>
      </c>
      <c r="G60" s="22" t="s">
        <v>180</v>
      </c>
      <c r="H60" s="27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9">
        <f>I60+J60+K60+L60+M60</f>
        <v>0</v>
      </c>
      <c r="O60" s="29">
        <f>H60-N60</f>
        <v>0</v>
      </c>
      <c r="P60" s="30">
        <v>0</v>
      </c>
    </row>
    <row r="61" spans="1:16" x14ac:dyDescent="0.25">
      <c r="A61" s="22" t="s">
        <v>1</v>
      </c>
      <c r="B61" s="23" t="s">
        <v>175</v>
      </c>
      <c r="C61" s="23" t="s">
        <v>176</v>
      </c>
      <c r="D61" s="24">
        <v>5</v>
      </c>
      <c r="E61" s="25" t="s">
        <v>181</v>
      </c>
      <c r="F61" s="26">
        <v>3100923</v>
      </c>
      <c r="G61" s="22" t="s">
        <v>182</v>
      </c>
      <c r="H61" s="27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9">
        <f>I61+J61+K61+L61+M61</f>
        <v>0</v>
      </c>
      <c r="O61" s="29">
        <f>H61-N61</f>
        <v>0</v>
      </c>
      <c r="P61" s="30">
        <v>0</v>
      </c>
    </row>
    <row r="62" spans="1:16" x14ac:dyDescent="0.25">
      <c r="A62" s="8" t="s">
        <v>1</v>
      </c>
      <c r="B62" s="17" t="s">
        <v>183</v>
      </c>
      <c r="C62" s="17" t="s">
        <v>184</v>
      </c>
      <c r="D62" s="18">
        <v>5</v>
      </c>
      <c r="E62" s="19" t="s">
        <v>1</v>
      </c>
      <c r="F62" s="16" t="s">
        <v>1</v>
      </c>
      <c r="G62" s="16" t="s">
        <v>1</v>
      </c>
      <c r="H62" s="20" t="s">
        <v>1</v>
      </c>
      <c r="I62" s="21" t="s">
        <v>1</v>
      </c>
      <c r="J62" s="21" t="s">
        <v>1</v>
      </c>
      <c r="K62" s="21" t="s">
        <v>1</v>
      </c>
      <c r="L62" s="21" t="s">
        <v>1</v>
      </c>
      <c r="M62" s="21" t="s">
        <v>1</v>
      </c>
      <c r="N62" s="21" t="s">
        <v>1</v>
      </c>
      <c r="O62" s="21" t="s">
        <v>1</v>
      </c>
      <c r="P62" s="21" t="s">
        <v>1</v>
      </c>
    </row>
    <row r="63" spans="1:16" x14ac:dyDescent="0.25">
      <c r="A63" s="22" t="s">
        <v>1</v>
      </c>
      <c r="B63" s="23" t="s">
        <v>185</v>
      </c>
      <c r="C63" s="23" t="s">
        <v>186</v>
      </c>
      <c r="D63" s="24">
        <v>5</v>
      </c>
      <c r="E63" s="25" t="s">
        <v>187</v>
      </c>
      <c r="F63" s="22">
        <v>3100201</v>
      </c>
      <c r="G63" s="22" t="s">
        <v>188</v>
      </c>
      <c r="H63" s="33">
        <v>974756.06</v>
      </c>
      <c r="I63" s="34">
        <v>444675.57</v>
      </c>
      <c r="J63" s="34">
        <v>165979.26</v>
      </c>
      <c r="K63" s="34">
        <v>3561.85</v>
      </c>
      <c r="L63" s="34">
        <v>360539.38</v>
      </c>
      <c r="M63" s="34">
        <v>0</v>
      </c>
      <c r="N63" s="10">
        <f>I63+J63+K63+L63+M63</f>
        <v>974756.06</v>
      </c>
      <c r="O63" s="10">
        <f>H63-N63</f>
        <v>0</v>
      </c>
      <c r="P63" s="35">
        <v>0</v>
      </c>
    </row>
    <row r="64" spans="1:16" x14ac:dyDescent="0.25">
      <c r="A64" s="22" t="s">
        <v>1</v>
      </c>
      <c r="B64" s="23" t="s">
        <v>189</v>
      </c>
      <c r="C64" s="23" t="s">
        <v>190</v>
      </c>
      <c r="D64" s="24">
        <v>5</v>
      </c>
      <c r="E64" s="25" t="s">
        <v>191</v>
      </c>
      <c r="F64" s="22">
        <v>3100255</v>
      </c>
      <c r="G64" s="22" t="s">
        <v>192</v>
      </c>
      <c r="H64" s="33">
        <v>5387048.4500000002</v>
      </c>
      <c r="I64" s="34">
        <v>1969238.26</v>
      </c>
      <c r="J64" s="34">
        <v>461876.4</v>
      </c>
      <c r="K64" s="34">
        <v>6735.07</v>
      </c>
      <c r="L64" s="34">
        <v>2949198.72</v>
      </c>
      <c r="M64" s="34">
        <v>0</v>
      </c>
      <c r="N64" s="10">
        <f>I64+J64+K64+L64+M64</f>
        <v>5387048.4500000002</v>
      </c>
      <c r="O64" s="10">
        <f>H64-N64</f>
        <v>0</v>
      </c>
      <c r="P64" s="35">
        <v>0</v>
      </c>
    </row>
    <row r="65" spans="1:16" x14ac:dyDescent="0.25">
      <c r="A65" s="22" t="s">
        <v>1</v>
      </c>
      <c r="B65" s="23" t="s">
        <v>193</v>
      </c>
      <c r="C65" s="23" t="s">
        <v>194</v>
      </c>
      <c r="D65" s="24">
        <v>5</v>
      </c>
      <c r="E65" s="25" t="s">
        <v>195</v>
      </c>
      <c r="F65" s="22">
        <v>3100205</v>
      </c>
      <c r="G65" s="22" t="s">
        <v>196</v>
      </c>
      <c r="H65" s="33">
        <v>1125248.8500000001</v>
      </c>
      <c r="I65" s="34">
        <v>134399.5</v>
      </c>
      <c r="J65" s="34">
        <v>27886.19</v>
      </c>
      <c r="K65" s="34">
        <v>0</v>
      </c>
      <c r="L65" s="34">
        <v>962963.16</v>
      </c>
      <c r="M65" s="34">
        <v>0</v>
      </c>
      <c r="N65" s="10">
        <f>I65+J65+K65+L65+M65</f>
        <v>1125248.8500000001</v>
      </c>
      <c r="O65" s="10">
        <f>H65-N65</f>
        <v>0</v>
      </c>
      <c r="P65" s="35">
        <v>0</v>
      </c>
    </row>
    <row r="66" spans="1:16" x14ac:dyDescent="0.25">
      <c r="A66" s="22" t="s">
        <v>1</v>
      </c>
      <c r="B66" s="23" t="s">
        <v>197</v>
      </c>
      <c r="C66" s="23" t="s">
        <v>198</v>
      </c>
      <c r="D66" s="24">
        <v>5</v>
      </c>
      <c r="E66" s="25" t="s">
        <v>199</v>
      </c>
      <c r="F66" s="22">
        <v>3100204</v>
      </c>
      <c r="G66" s="22" t="s">
        <v>200</v>
      </c>
      <c r="H66" s="33">
        <v>117339.36</v>
      </c>
      <c r="I66" s="34">
        <v>8276.84</v>
      </c>
      <c r="J66" s="34">
        <v>48967.519999999997</v>
      </c>
      <c r="K66" s="34">
        <v>36180.29</v>
      </c>
      <c r="L66" s="34">
        <v>23914.71</v>
      </c>
      <c r="M66" s="34">
        <v>0</v>
      </c>
      <c r="N66" s="10">
        <f>I66+J66+K66+L66+M66</f>
        <v>117339.35999999999</v>
      </c>
      <c r="O66" s="10">
        <f>H66-N66</f>
        <v>0</v>
      </c>
      <c r="P66" s="35">
        <v>0</v>
      </c>
    </row>
    <row r="67" spans="1:16" x14ac:dyDescent="0.25">
      <c r="A67" s="22" t="s">
        <v>1</v>
      </c>
      <c r="B67" s="23" t="s">
        <v>201</v>
      </c>
      <c r="C67" s="23" t="s">
        <v>202</v>
      </c>
      <c r="D67" s="24">
        <v>5</v>
      </c>
      <c r="E67" s="25" t="s">
        <v>203</v>
      </c>
      <c r="F67" s="22">
        <v>3100206</v>
      </c>
      <c r="G67" s="22" t="s">
        <v>204</v>
      </c>
      <c r="H67" s="33">
        <v>2910400.99</v>
      </c>
      <c r="I67" s="34">
        <v>170129.92000000001</v>
      </c>
      <c r="J67" s="34">
        <v>16936.740000000002</v>
      </c>
      <c r="K67" s="34">
        <v>0</v>
      </c>
      <c r="L67" s="34">
        <v>2723334.33</v>
      </c>
      <c r="M67" s="34">
        <v>0</v>
      </c>
      <c r="N67" s="10">
        <f>I67+J67+K67+L67+M67</f>
        <v>2910400.99</v>
      </c>
      <c r="O67" s="10">
        <f>H67-N67</f>
        <v>0</v>
      </c>
      <c r="P67" s="35">
        <v>0</v>
      </c>
    </row>
    <row r="68" spans="1:16" x14ac:dyDescent="0.25">
      <c r="A68" s="22" t="s">
        <v>1</v>
      </c>
      <c r="B68" s="23" t="s">
        <v>201</v>
      </c>
      <c r="C68" s="23" t="s">
        <v>202</v>
      </c>
      <c r="D68" s="24">
        <v>5</v>
      </c>
      <c r="E68" s="25" t="s">
        <v>205</v>
      </c>
      <c r="F68" s="22">
        <v>3100207</v>
      </c>
      <c r="G68" s="22" t="s">
        <v>206</v>
      </c>
      <c r="H68" s="33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10">
        <f>I68+J68+K68+L68+M68</f>
        <v>0</v>
      </c>
      <c r="O68" s="10">
        <f>H68-N68</f>
        <v>0</v>
      </c>
      <c r="P68" s="35">
        <v>0</v>
      </c>
    </row>
    <row r="69" spans="1:16" x14ac:dyDescent="0.25">
      <c r="A69" s="22" t="s">
        <v>89</v>
      </c>
      <c r="B69" s="23" t="s">
        <v>207</v>
      </c>
      <c r="C69" s="23" t="s">
        <v>208</v>
      </c>
      <c r="D69" s="24">
        <v>5</v>
      </c>
      <c r="E69" s="25" t="s">
        <v>209</v>
      </c>
      <c r="F69" s="22">
        <v>3100208</v>
      </c>
      <c r="G69" s="22" t="s">
        <v>210</v>
      </c>
      <c r="H69" s="33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10">
        <f>I69+J69+K69+L69+M69</f>
        <v>0</v>
      </c>
      <c r="O69" s="10">
        <f>H69-N69</f>
        <v>0</v>
      </c>
      <c r="P69" s="35">
        <v>0</v>
      </c>
    </row>
    <row r="70" spans="1:16" x14ac:dyDescent="0.25">
      <c r="A70" s="8" t="s">
        <v>1</v>
      </c>
      <c r="B70" s="17" t="s">
        <v>211</v>
      </c>
      <c r="C70" s="17" t="s">
        <v>212</v>
      </c>
      <c r="D70" s="18">
        <v>5</v>
      </c>
      <c r="E70" s="19" t="s">
        <v>1</v>
      </c>
      <c r="F70" s="16" t="s">
        <v>1</v>
      </c>
      <c r="G70" s="16" t="s">
        <v>1</v>
      </c>
      <c r="H70" s="20" t="s">
        <v>1</v>
      </c>
      <c r="I70" s="21" t="s">
        <v>1</v>
      </c>
      <c r="J70" s="21" t="s">
        <v>1</v>
      </c>
      <c r="K70" s="21" t="s">
        <v>1</v>
      </c>
      <c r="L70" s="21" t="s">
        <v>1</v>
      </c>
      <c r="M70" s="21" t="s">
        <v>1</v>
      </c>
      <c r="N70" s="21" t="s">
        <v>1</v>
      </c>
      <c r="O70" s="21" t="s">
        <v>1</v>
      </c>
      <c r="P70" s="21" t="s">
        <v>1</v>
      </c>
    </row>
    <row r="71" spans="1:16" x14ac:dyDescent="0.25">
      <c r="A71" s="22" t="s">
        <v>1</v>
      </c>
      <c r="B71" s="23" t="s">
        <v>211</v>
      </c>
      <c r="C71" s="23" t="s">
        <v>212</v>
      </c>
      <c r="D71" s="24">
        <v>5</v>
      </c>
      <c r="E71" s="31" t="s">
        <v>55</v>
      </c>
      <c r="F71" s="22">
        <v>3100501</v>
      </c>
      <c r="G71" s="22" t="s">
        <v>213</v>
      </c>
      <c r="H71" s="33">
        <v>499156.03</v>
      </c>
      <c r="I71" s="34">
        <v>90171.67</v>
      </c>
      <c r="J71" s="34">
        <v>263796.55</v>
      </c>
      <c r="K71" s="34">
        <v>0</v>
      </c>
      <c r="L71" s="34">
        <v>145187.81</v>
      </c>
      <c r="M71" s="34">
        <v>0</v>
      </c>
      <c r="N71" s="10">
        <f>I71+J71+K71+L71+M71</f>
        <v>499156.02999999997</v>
      </c>
      <c r="O71" s="10">
        <f>H71-N71</f>
        <v>0</v>
      </c>
      <c r="P71" s="35">
        <v>0</v>
      </c>
    </row>
    <row r="72" spans="1:16" x14ac:dyDescent="0.25">
      <c r="A72" s="32" t="s">
        <v>1</v>
      </c>
      <c r="B72" s="23" t="s">
        <v>211</v>
      </c>
      <c r="C72" s="23" t="s">
        <v>212</v>
      </c>
      <c r="D72" s="24">
        <v>5</v>
      </c>
      <c r="E72" s="25" t="s">
        <v>214</v>
      </c>
      <c r="F72" s="22">
        <v>3100512</v>
      </c>
      <c r="G72" s="22" t="s">
        <v>215</v>
      </c>
      <c r="H72" s="33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10">
        <f>I72+J72+K72+L72+M72</f>
        <v>0</v>
      </c>
      <c r="O72" s="10">
        <f>H72-N72</f>
        <v>0</v>
      </c>
      <c r="P72" s="35">
        <v>0</v>
      </c>
    </row>
    <row r="73" spans="1:16" x14ac:dyDescent="0.25">
      <c r="A73" s="32" t="s">
        <v>1</v>
      </c>
      <c r="B73" s="23" t="s">
        <v>211</v>
      </c>
      <c r="C73" s="23" t="s">
        <v>212</v>
      </c>
      <c r="D73" s="24">
        <v>5</v>
      </c>
      <c r="E73" s="25" t="s">
        <v>216</v>
      </c>
      <c r="F73" s="22">
        <v>3100513</v>
      </c>
      <c r="G73" s="22" t="s">
        <v>217</v>
      </c>
      <c r="H73" s="33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10">
        <f>I73+J73+K73+L73+M73</f>
        <v>0</v>
      </c>
      <c r="O73" s="10">
        <f>H73-N73</f>
        <v>0</v>
      </c>
      <c r="P73" s="35">
        <v>0</v>
      </c>
    </row>
    <row r="74" spans="1:16" x14ac:dyDescent="0.25">
      <c r="A74" s="8" t="s">
        <v>1</v>
      </c>
      <c r="B74" s="17" t="s">
        <v>218</v>
      </c>
      <c r="C74" s="17" t="s">
        <v>219</v>
      </c>
      <c r="D74" s="18">
        <v>5</v>
      </c>
      <c r="E74" s="19" t="s">
        <v>1</v>
      </c>
      <c r="F74" s="16" t="s">
        <v>1</v>
      </c>
      <c r="G74" s="16" t="s">
        <v>1</v>
      </c>
      <c r="H74" s="20" t="s">
        <v>1</v>
      </c>
      <c r="I74" s="21" t="s">
        <v>1</v>
      </c>
      <c r="J74" s="21" t="s">
        <v>1</v>
      </c>
      <c r="K74" s="21" t="s">
        <v>1</v>
      </c>
      <c r="L74" s="21" t="s">
        <v>1</v>
      </c>
      <c r="M74" s="21" t="s">
        <v>1</v>
      </c>
      <c r="N74" s="20" t="s">
        <v>1</v>
      </c>
      <c r="O74" s="20" t="s">
        <v>1</v>
      </c>
      <c r="P74" s="20" t="s">
        <v>1</v>
      </c>
    </row>
    <row r="75" spans="1:16" x14ac:dyDescent="0.25">
      <c r="A75" s="22" t="s">
        <v>1</v>
      </c>
      <c r="B75" s="23" t="s">
        <v>218</v>
      </c>
      <c r="C75" s="23" t="s">
        <v>219</v>
      </c>
      <c r="D75" s="24">
        <v>5</v>
      </c>
      <c r="E75" s="25" t="s">
        <v>220</v>
      </c>
      <c r="F75" s="22">
        <v>3100502</v>
      </c>
      <c r="G75" s="22" t="s">
        <v>221</v>
      </c>
      <c r="H75" s="33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10">
        <f>I75+J75+K75+L75+M75</f>
        <v>0</v>
      </c>
      <c r="O75" s="10">
        <f>H75-N75</f>
        <v>0</v>
      </c>
      <c r="P75" s="35">
        <v>0</v>
      </c>
    </row>
    <row r="76" spans="1:16" x14ac:dyDescent="0.25">
      <c r="A76" s="22" t="s">
        <v>1</v>
      </c>
      <c r="B76" s="23" t="s">
        <v>218</v>
      </c>
      <c r="C76" s="23" t="s">
        <v>219</v>
      </c>
      <c r="D76" s="24">
        <v>5</v>
      </c>
      <c r="E76" s="25" t="s">
        <v>222</v>
      </c>
      <c r="F76" s="22">
        <v>3100503</v>
      </c>
      <c r="G76" s="22" t="s">
        <v>223</v>
      </c>
      <c r="H76" s="33">
        <v>942855.96</v>
      </c>
      <c r="I76" s="34">
        <v>373782.68</v>
      </c>
      <c r="J76" s="34">
        <v>305422.98</v>
      </c>
      <c r="K76" s="34">
        <v>91370.01</v>
      </c>
      <c r="L76" s="34">
        <v>170951.62</v>
      </c>
      <c r="M76" s="34">
        <v>1328.67</v>
      </c>
      <c r="N76" s="10">
        <f>I76+J76+K76+L76+M76</f>
        <v>942855.96</v>
      </c>
      <c r="O76" s="10">
        <f>H76-N76</f>
        <v>0</v>
      </c>
      <c r="P76" s="35">
        <v>0</v>
      </c>
    </row>
    <row r="77" spans="1:16" x14ac:dyDescent="0.25">
      <c r="A77" s="8" t="s">
        <v>1</v>
      </c>
      <c r="B77" s="17" t="s">
        <v>224</v>
      </c>
      <c r="C77" s="17" t="s">
        <v>225</v>
      </c>
      <c r="D77" s="18">
        <v>5</v>
      </c>
      <c r="E77" s="19" t="s">
        <v>1</v>
      </c>
      <c r="F77" s="16" t="s">
        <v>1</v>
      </c>
      <c r="G77" s="16" t="s">
        <v>1</v>
      </c>
      <c r="H77" s="20" t="s">
        <v>1</v>
      </c>
      <c r="I77" s="21" t="s">
        <v>1</v>
      </c>
      <c r="J77" s="21" t="s">
        <v>1</v>
      </c>
      <c r="K77" s="21" t="s">
        <v>1</v>
      </c>
      <c r="L77" s="21" t="s">
        <v>1</v>
      </c>
      <c r="M77" s="21" t="s">
        <v>1</v>
      </c>
      <c r="N77" s="20" t="s">
        <v>1</v>
      </c>
      <c r="O77" s="20" t="s">
        <v>1</v>
      </c>
      <c r="P77" s="20" t="s">
        <v>1</v>
      </c>
    </row>
    <row r="78" spans="1:16" x14ac:dyDescent="0.25">
      <c r="A78" s="22" t="s">
        <v>1</v>
      </c>
      <c r="B78" s="23" t="s">
        <v>224</v>
      </c>
      <c r="C78" s="23" t="s">
        <v>225</v>
      </c>
      <c r="D78" s="24">
        <v>5</v>
      </c>
      <c r="E78" s="25" t="s">
        <v>226</v>
      </c>
      <c r="F78" s="22">
        <v>3100506</v>
      </c>
      <c r="G78" s="22" t="s">
        <v>227</v>
      </c>
      <c r="H78" s="33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10">
        <f>I78+J78+K78+L78+M78</f>
        <v>0</v>
      </c>
      <c r="O78" s="10">
        <f>H78-N78</f>
        <v>0</v>
      </c>
      <c r="P78" s="35">
        <v>0</v>
      </c>
    </row>
    <row r="79" spans="1:16" x14ac:dyDescent="0.25">
      <c r="A79" s="8" t="s">
        <v>1</v>
      </c>
      <c r="B79" s="17" t="s">
        <v>228</v>
      </c>
      <c r="C79" s="17" t="s">
        <v>229</v>
      </c>
      <c r="D79" s="18">
        <v>5</v>
      </c>
      <c r="E79" s="19" t="s">
        <v>1</v>
      </c>
      <c r="F79" s="16" t="s">
        <v>1</v>
      </c>
      <c r="G79" s="16" t="s">
        <v>1</v>
      </c>
      <c r="H79" s="20" t="s">
        <v>1</v>
      </c>
      <c r="I79" s="21" t="s">
        <v>1</v>
      </c>
      <c r="J79" s="21" t="s">
        <v>1</v>
      </c>
      <c r="K79" s="21" t="s">
        <v>1</v>
      </c>
      <c r="L79" s="21" t="s">
        <v>1</v>
      </c>
      <c r="M79" s="21" t="s">
        <v>1</v>
      </c>
      <c r="N79" s="21" t="s">
        <v>1</v>
      </c>
      <c r="O79" s="21" t="s">
        <v>1</v>
      </c>
      <c r="P79" s="21" t="s">
        <v>1</v>
      </c>
    </row>
    <row r="80" spans="1:16" x14ac:dyDescent="0.25">
      <c r="A80" s="22" t="s">
        <v>89</v>
      </c>
      <c r="B80" s="23" t="s">
        <v>228</v>
      </c>
      <c r="C80" s="23" t="s">
        <v>229</v>
      </c>
      <c r="D80" s="24">
        <v>5</v>
      </c>
      <c r="E80" s="25" t="s">
        <v>230</v>
      </c>
      <c r="F80" s="22">
        <v>3100507</v>
      </c>
      <c r="G80" s="22" t="s">
        <v>231</v>
      </c>
      <c r="H80" s="33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10">
        <f>I80+J80+K80+L80+M80</f>
        <v>0</v>
      </c>
      <c r="O80" s="10">
        <f>H80-N80</f>
        <v>0</v>
      </c>
      <c r="P80" s="35">
        <v>0</v>
      </c>
    </row>
    <row r="81" spans="1:16" x14ac:dyDescent="0.25">
      <c r="A81" s="8" t="s">
        <v>1</v>
      </c>
      <c r="B81" s="17" t="s">
        <v>232</v>
      </c>
      <c r="C81" s="17" t="s">
        <v>233</v>
      </c>
      <c r="D81" s="18">
        <v>5</v>
      </c>
      <c r="E81" s="19" t="s">
        <v>1</v>
      </c>
      <c r="F81" s="16" t="s">
        <v>1</v>
      </c>
      <c r="G81" s="16" t="s">
        <v>1</v>
      </c>
      <c r="H81" s="20" t="s">
        <v>1</v>
      </c>
      <c r="I81" s="21" t="s">
        <v>1</v>
      </c>
      <c r="J81" s="21" t="s">
        <v>1</v>
      </c>
      <c r="K81" s="21" t="s">
        <v>1</v>
      </c>
      <c r="L81" s="21" t="s">
        <v>1</v>
      </c>
      <c r="M81" s="21" t="s">
        <v>1</v>
      </c>
      <c r="N81" s="21" t="s">
        <v>1</v>
      </c>
      <c r="O81" s="21" t="s">
        <v>1</v>
      </c>
      <c r="P81" s="21" t="s">
        <v>1</v>
      </c>
    </row>
    <row r="82" spans="1:16" x14ac:dyDescent="0.25">
      <c r="A82" s="22" t="s">
        <v>1</v>
      </c>
      <c r="B82" s="23" t="s">
        <v>232</v>
      </c>
      <c r="C82" s="23" t="s">
        <v>233</v>
      </c>
      <c r="D82" s="24">
        <v>5</v>
      </c>
      <c r="E82" s="25" t="s">
        <v>234</v>
      </c>
      <c r="F82" s="22">
        <v>3101621</v>
      </c>
      <c r="G82" s="22" t="s">
        <v>235</v>
      </c>
      <c r="H82" s="33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10">
        <f>I82+J82+K82+L82+M82</f>
        <v>0</v>
      </c>
      <c r="O82" s="10">
        <f>H82-N82</f>
        <v>0</v>
      </c>
      <c r="P82" s="35">
        <v>0</v>
      </c>
    </row>
    <row r="83" spans="1:16" x14ac:dyDescent="0.25">
      <c r="A83" s="8" t="s">
        <v>1</v>
      </c>
      <c r="B83" s="17" t="s">
        <v>236</v>
      </c>
      <c r="C83" s="17" t="s">
        <v>237</v>
      </c>
      <c r="D83" s="18">
        <v>5</v>
      </c>
      <c r="E83" s="19" t="s">
        <v>1</v>
      </c>
      <c r="F83" s="16" t="s">
        <v>1</v>
      </c>
      <c r="G83" s="16" t="s">
        <v>1</v>
      </c>
      <c r="H83" s="20" t="s">
        <v>1</v>
      </c>
      <c r="I83" s="21" t="s">
        <v>1</v>
      </c>
      <c r="J83" s="21" t="s">
        <v>1</v>
      </c>
      <c r="K83" s="21" t="s">
        <v>1</v>
      </c>
      <c r="L83" s="21" t="s">
        <v>1</v>
      </c>
      <c r="M83" s="21" t="s">
        <v>1</v>
      </c>
      <c r="N83" s="21" t="s">
        <v>1</v>
      </c>
      <c r="O83" s="21" t="s">
        <v>1</v>
      </c>
      <c r="P83" s="21" t="s">
        <v>1</v>
      </c>
    </row>
    <row r="84" spans="1:16" x14ac:dyDescent="0.25">
      <c r="A84" s="22" t="s">
        <v>1</v>
      </c>
      <c r="B84" s="23" t="s">
        <v>236</v>
      </c>
      <c r="C84" s="23" t="s">
        <v>237</v>
      </c>
      <c r="D84" s="24">
        <v>5</v>
      </c>
      <c r="E84" s="25" t="s">
        <v>238</v>
      </c>
      <c r="F84" s="22">
        <v>3101633</v>
      </c>
      <c r="G84" s="22" t="s">
        <v>239</v>
      </c>
      <c r="H84" s="33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10">
        <f>I84+J84+K84+L84+M84</f>
        <v>0</v>
      </c>
      <c r="O84" s="10">
        <f>H84-N84</f>
        <v>0</v>
      </c>
      <c r="P84" s="35">
        <v>0</v>
      </c>
    </row>
    <row r="85" spans="1:16" x14ac:dyDescent="0.25">
      <c r="A85" s="36" t="s">
        <v>1</v>
      </c>
      <c r="B85" s="9">
        <v>0</v>
      </c>
      <c r="C85" s="9">
        <v>0</v>
      </c>
      <c r="D85" s="37" t="s">
        <v>55</v>
      </c>
      <c r="E85" s="38" t="s">
        <v>55</v>
      </c>
      <c r="F85" s="12" t="s">
        <v>240</v>
      </c>
      <c r="G85" s="12" t="s">
        <v>241</v>
      </c>
      <c r="H85" s="10">
        <f>H8+H9+H10+H11+H12+H13+H14+H15+H16+H19+H20+H21+H22+H23+H24+H25+H26+H27+H28+H29+H30+H31+H32+H33+H34+H35+H36+H37+H38+H39+H41+H42+H43+H44+H45+H46+H47+H48+H49+H50+H51+H52+H53+H54+H55+H56+H57+H58+H59+H60+H61+H64+H65+H66+H67+H68+H69+H75+H76+H78+H80+H82+H84+H63+H71+H72+H73+H17+H18+H40</f>
        <v>56636572.040000007</v>
      </c>
      <c r="I85" s="10">
        <f>I8+I9+I10+I11+I12+I13+I14+I15+I16+I19+I20+I21+I22+I23+I24+I25+I26+I27+I28+I29+I30+I31+I32+I33+I34+I35+I36+I37+I38+I39+I41+I42+I43+I44+I45+I46+I47+I48+I49+I50+I51+I52+I53+I54+I55+I56+I57+I58+I59+I60+I61+I64+I65+I66+I67+I68+I69+I75+I76+I78+I80+I82+I84+I63+I71+I72+I73+I17+I18+I40</f>
        <v>27287625.940000005</v>
      </c>
      <c r="J85" s="10">
        <f>J8+J9+J10+J11+J12+J13+J14+J15+J16+J19+J20+J21+J22+J23+J24+J25+J26+J27+J28+J29+J30+J31+J32+J33+J34+J35+J36+J37+J38+J39+J41+J42+J43+J44+J45+J46+J47+J48+J49+J50+J51+J52+J53+J54+J55+J56+J57+J58+J59+J60+J61+J64+J65+J66+J67+J68+J69+J75+J76+J78+J80+J82+J84+J63+J71+J72+J73+J17+J18+J40</f>
        <v>7895462.4999999991</v>
      </c>
      <c r="K85" s="10">
        <f>K8+K9+K10+K11+K12+K13+K14+K15+K16+K19+K20+K21+K22+K23+K24+K25+K26+K27+K28+K29+K30+K31+K32+K33+K34+K35+K36+K37+K38+K39+K41+K42+K43+K44+K45+K46+K47+K48+K49+K50+K51+K52+K53+K54+K55+K56+K57+K58+K59+K60+K61+K64+K65+K66+K67+K68+K69+K75+K76+K78+K80+K82+K84+K63+K71+K72+K73+K17+K18+K40</f>
        <v>3529529.4499999993</v>
      </c>
      <c r="L85" s="10">
        <f>L8+L9+L10+L11+L12+L13+L14+L15+L16+L19+L20+L21+L22+L23+L24+L25+L26+L27+L28+L29+L30+L31+L32+L33+L34+L35+L36+L37+L38+L39+L41+L42+L43+L44+L45+L46+L47+L48+L49+L50+L51+L52+L53+L54+L55+L56+L57+L58+L59+L60+L61+L64+L65+L66+L67+L68+L69+L75+L76+L78+L80+L82+L84+L63+L71+L72+L73+L17+L18+L40</f>
        <v>17895801.449999999</v>
      </c>
      <c r="M85" s="10">
        <f>M8+M9+M10+M11+M12+M13+M14+M15+M16+M19+M20+M21+M22+M23+M24+M25+M26+M27+M28+M29+M30+M31+M32+M33+M34+M35+M36+M37+M38+M39+M41+M42+M43+M44+M45+M46+M47+M48+M49+M50+M51+M52+M53+M54+M55+M56+M57+M58+M59+M60+M61+M64+M65+M66+M67+M68+M69+M75+M76+M78+M80+M82+M84+M63+M71+M72+M73+M17+M18+M40</f>
        <v>28152.699999999997</v>
      </c>
      <c r="N85" s="10">
        <f>I85+J85+K85+L85+M85</f>
        <v>56636572.040000007</v>
      </c>
      <c r="O85" s="10">
        <f>O8+O9+O10+O11+O12+O13+O14+O15+O16+O19+O20+O21+O22+O23+O24+O25+O26+O27+O28+O29+O30+O31+O32+O33+O34+O35+O36+O37+O38+O39+O41+O42+O43+O44+O45+O46+O47+O48+O49+O50+O51+O52+O53+O54+O55+O56+O57+O58+O59+O60+O61+O64+O65+O66+O67+O68+O69+O75+O76+O78+O80+O82+O84+O63+O71+O72+O73+O17+O18+O40</f>
        <v>0</v>
      </c>
      <c r="P85" s="10">
        <f>P8+P9+P10+P11+P12+P13+P14+P15+P16+P19+P20+P21+P22+P23+P24+P25+P26+P27+P28+P29+P30+P31+P32+P33+P34+P35+P36+P37+P38+P39+P41+P42+P43+P44+P45+P46+P47+P48+P49+P50+P51+P52+P53+P54+P55+P56+P57+P58+P59+P60+P61+P64+P65+P66+P67+P68+P69+P75+P76+P78+P80+P82+P84+P63+P71+P72+P73+P17+P18+P40</f>
        <v>0</v>
      </c>
    </row>
  </sheetData>
  <mergeCells count="2">
    <mergeCell ref="B3:D3"/>
    <mergeCell ref="I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793763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2024-01-09T14:10:19Z</dcterms:created>
  <dcterms:modified xsi:type="dcterms:W3CDTF">2024-01-09T14:10:35Z</dcterms:modified>
</cp:coreProperties>
</file>